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Entities" sheetId="2" state="visible" r:id="rId4"/>
    <sheet name="Balances" sheetId="3" state="visible" r:id="rId5"/>
    <sheet name="Summary"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<sst xmlns="http://schemas.openxmlformats.org/spreadsheetml/2006/main" count="121" uniqueCount="90">
  <si>
    <t xml:space="preserve">Template V: Intercompany Reconciliation and Elimination</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</si>
  <si>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</si>
  <si>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</si>
  <si>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</si>
  <si>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In a group such as an InvIT with several road SPVs and a holding company, every intercompany balance should appear in both entities' books for the same amount with the opposite sign. This template lists each pair of entities and each type of balance (loan, interest, management fees, reimbursements), compares the two sides, takes off differences you have explained, and shows what is still unexplained. It also gives the totals to eliminate on consolidation.</t>
  </si>
  <si>
    <t xml:space="preserve">How to use it (step by step)</t>
  </si>
  <si>
    <t xml:space="preserve">Step 1</t>
  </si>
  <si>
    <t xml:space="preserve">Go to 'Entities'. List the group entities and give each a short code.</t>
  </si>
  <si>
    <t xml:space="preserve">Step 2</t>
  </si>
  <si>
    <t xml:space="preserve">Go to 'Balances'. For each intercompany balance, type the entity, the counterparty, the type of balance and the balance in the entity's books. Use + for an asset (receivable, loan given) and - for a liability (payable, loan taken).</t>
  </si>
  <si>
    <t xml:space="preserve">Step 3</t>
  </si>
  <si>
    <t xml:space="preserve">Type the balance the counterparty shows for the same item in its own books (it should have the opposite sign).</t>
  </si>
  <si>
    <t xml:space="preserve">Step 4</t>
  </si>
  <si>
    <t xml:space="preserve">If there is a known reason for a difference (an invoice in transit, interest booked on different dates, a foreign exchange rate), type it in 'Explained difference' with a short note.</t>
  </si>
  <si>
    <t xml:space="preserve">Step 5</t>
  </si>
  <si>
    <t xml:space="preserve">Read the 'Status' column and the 'Summary' tab. Unexplained differences must be cleared before consolidation.</t>
  </si>
  <si>
    <t xml:space="preserve">Tabs in this file</t>
  </si>
  <si>
    <t xml:space="preserve">Entities</t>
  </si>
  <si>
    <t xml:space="preserve">Group entities and rounding tolerance.</t>
  </si>
  <si>
    <t xml:space="preserve">Balances</t>
  </si>
  <si>
    <t xml:space="preserve">Intercompany balances from both sides.</t>
  </si>
  <si>
    <t xml:space="preserve">Summary</t>
  </si>
  <si>
    <t xml:space="preserve">Totals by type, elimination amounts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</si>
  <si>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</si>
  <si>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</si>
  <si>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</si>
  <si>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</si>
  <si>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</si>
  <si>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</si>
  <si>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</si>
  <si>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</si>
  <si>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</si>
  <si>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Each pair should be entered once, from one side. The Checks box flags a pair entered twice.</t>
  </si>
  <si>
    <t xml:space="preserve">Net of the two sides = entity balance + counterparty balance. It should be zero once explained differences are taken off.</t>
  </si>
  <si>
    <t xml:space="preserve">Tolerance for rounding is set on 'Entities'.</t>
  </si>
  <si>
    <t xml:space="preserve">Income and expense pairs (for example interest income in the InvIT and interest cost in the SPV) can be entered the same way: + for income, - for expense.</t>
  </si>
  <si>
    <t xml:space="preserve">The sample includes one unexplained difference so you can see the flag. Capacity: 500 balances.</t>
  </si>
  <si>
    <t xml:space="preserve">Version</t>
  </si>
  <si>
    <t xml:space="preserve">v1.0, October 2026. Works in Excel 2010 or later, Excel for Microsoft 365, LibreOffice and Google Sheets. Amounts in Indian Rupees (₹).</t>
  </si>
  <si>
    <t xml:space="preserve">Group Entities (sample, illustrative)</t>
  </si>
  <si>
    <t xml:space="preserve">For computation and reconciliation assistance only; not a substitute for formal statutory audit or legal tax advice.</t>
  </si>
  <si>
    <t xml:space="preserve">Code</t>
  </si>
  <si>
    <t xml:space="preserve">Entity name</t>
  </si>
  <si>
    <t xml:space="preserve">Role</t>
  </si>
  <si>
    <t xml:space="preserve">TRUST</t>
  </si>
  <si>
    <t xml:space="preserve">Sample Highways InvIT</t>
  </si>
  <si>
    <t xml:space="preserve">Trust</t>
  </si>
  <si>
    <t xml:space="preserve">HOLDCO</t>
  </si>
  <si>
    <t xml:space="preserve">Sample Roads HoldCo Pvt Ltd</t>
  </si>
  <si>
    <t xml:space="preserve">Holding company</t>
  </si>
  <si>
    <t xml:space="preserve">SPV1</t>
  </si>
  <si>
    <t xml:space="preserve">Sample Toll Road SPV 1 Pvt Ltd</t>
  </si>
  <si>
    <t xml:space="preserve">Project SPV</t>
  </si>
  <si>
    <t xml:space="preserve">SPV2</t>
  </si>
  <si>
    <t xml:space="preserve">Sample Toll Road SPV 2 Pvt Ltd</t>
  </si>
  <si>
    <t xml:space="preserve">PM</t>
  </si>
  <si>
    <t xml:space="preserve">Sample Project Manager Pvt Ltd</t>
  </si>
  <si>
    <t xml:space="preserve">Project manager</t>
  </si>
  <si>
    <t xml:space="preserve">Rounding tolerance (₹)</t>
  </si>
  <si>
    <t xml:space="preserve">Intercompany Balances (₹, sample, illustrative)</t>
  </si>
  <si>
    <t xml:space="preserve">Entity</t>
  </si>
  <si>
    <t xml:space="preserve">Counterparty</t>
  </si>
  <si>
    <t xml:space="preserve">Type of balance</t>
  </si>
  <si>
    <t xml:space="preserve">Balance in entity books</t>
  </si>
  <si>
    <t xml:space="preserve">Balance in counterparty books</t>
  </si>
  <si>
    <t xml:space="preserve">Net of both sides</t>
  </si>
  <si>
    <t xml:space="preserve">Explained difference</t>
  </si>
  <si>
    <t xml:space="preserve">Explanation</t>
  </si>
  <si>
    <t xml:space="preserve">Unexplained</t>
  </si>
  <si>
    <t xml:space="preserve">Status</t>
  </si>
  <si>
    <t xml:space="preserve">Pair key</t>
  </si>
  <si>
    <t xml:space="preserve">Loan</t>
  </si>
  <si>
    <t xml:space="preserve">Interest accrued</t>
  </si>
  <si>
    <t xml:space="preserve">Interest for 30 Sep booked by HoldCo on 1 Oct</t>
  </si>
  <si>
    <t xml:space="preserve">Management / project fees</t>
  </si>
  <si>
    <t xml:space="preserve">Reimbursement</t>
  </si>
  <si>
    <t xml:space="preserve">Intercompany Summary (₹)</t>
  </si>
  <si>
    <t xml:space="preserve">Items</t>
  </si>
  <si>
    <t xml:space="preserve">Gross receivable / income to eliminate</t>
  </si>
  <si>
    <t xml:space="preserve">Unexplained (₹)</t>
  </si>
  <si>
    <t xml:space="preserve">Items unexplained</t>
  </si>
  <si>
    <t xml:space="preserve">Interest income / expense</t>
  </si>
  <si>
    <t xml:space="preserve">Other</t>
  </si>
  <si>
    <t xml:space="preserve">Total</t>
  </si>
  <si>
    <t xml:space="preserve">Column C adds up the positive (asset or income) side of each balance. That is the amount eliminated on consolidation, with the matching liability or expense.</t>
  </si>
  <si>
    <t xml:space="preserve">Checks</t>
  </si>
  <si>
    <t xml:space="preserve">No unexplained differences</t>
  </si>
  <si>
    <t xml:space="preserve">No pair entered twice</t>
  </si>
  <si>
    <t xml:space="preserve">No balance with the same entity on both sides</t>
  </si>
  <si>
    <t xml:space="preserve">Every explained difference has a note</t>
  </si>
</sst>
</file>

<file path=xl/styles.xml><?xml version="1.0" encoding="utf-8"?>
<styleSheet xmlns="http://schemas.openxmlformats.org/spreadsheetml/2006/main">
  <numFmts count="3">
    <numFmt numFmtId="164" formatCode="General"/>
    <numFmt numFmtId="165" formatCode="#,##0;\(#,##0\);\-"/>
    <numFmt numFmtId="166" formatCode="0"/>
  </numFmts>
  <fonts count="15">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4" fillId="5" borderId="1" xfId="0" applyFont="true" applyBorder="true" applyAlignment="true" applyProtection="false">
      <alignment horizontal="center" vertical="center" textRotation="0" wrapText="tru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6" fontId="9" fillId="6" borderId="1" xfId="0" applyFont="true" applyBorder="true" applyAlignment="false" applyProtection="false">
      <alignment horizontal="general" vertical="bottom" textRotation="0" wrapText="false" indent="0" shrinkToFit="false"/>
      <protection locked="true" hidden="false"/>
    </xf>
    <xf numFmtId="165" fontId="9" fillId="6"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ill>
        <patternFill>
          <bgColor rgb="FFFFC7CE"/>
        </patternFill>
      </fill>
    </dxf>
    <dxf>
      <fill>
        <patternFill>
          <bgColor rgb="FFE2EFDA"/>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34"/>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15" hidden="false" customHeight="true" outlineLevel="0" collapsed="false">
      <c r="B10" s="6" t="s">
        <v>6</v>
      </c>
      <c r="C10" s="7" t="s">
        <v>7</v>
      </c>
    </row>
    <row r="11" customFormat="false" ht="45" hidden="false" customHeight="true" outlineLevel="0" collapsed="false">
      <c r="B11" s="6" t="s">
        <v>8</v>
      </c>
      <c r="C11" s="7" t="s">
        <v>9</v>
      </c>
    </row>
    <row r="12" customFormat="false" ht="30" hidden="false" customHeight="true" outlineLevel="0" collapsed="false">
      <c r="B12" s="6" t="s">
        <v>10</v>
      </c>
      <c r="C12" s="7" t="s">
        <v>11</v>
      </c>
    </row>
    <row r="13" customFormat="false" ht="30" hidden="false" customHeight="true" outlineLevel="0" collapsed="false">
      <c r="B13" s="6" t="s">
        <v>12</v>
      </c>
      <c r="C13" s="7" t="s">
        <v>13</v>
      </c>
    </row>
    <row r="14" customFormat="false" ht="30" hidden="false" customHeight="true" outlineLevel="0" collapsed="false">
      <c r="B14" s="6" t="s">
        <v>14</v>
      </c>
      <c r="C14" s="7" t="s">
        <v>15</v>
      </c>
    </row>
    <row r="16" customFormat="false" ht="15" hidden="false" customHeight="false" outlineLevel="0" collapsed="false">
      <c r="B16" s="4" t="s">
        <v>16</v>
      </c>
    </row>
    <row r="17" customFormat="false" ht="15" hidden="false" customHeight="true" outlineLevel="0" collapsed="false">
      <c r="B17" s="6" t="s">
        <v>17</v>
      </c>
      <c r="C17" s="7" t="s">
        <v>18</v>
      </c>
    </row>
    <row r="18" customFormat="false" ht="15" hidden="false" customHeight="true" outlineLevel="0" collapsed="false">
      <c r="B18" s="6" t="s">
        <v>19</v>
      </c>
      <c r="C18" s="7" t="s">
        <v>20</v>
      </c>
    </row>
    <row r="19" customFormat="false" ht="15" hidden="false" customHeight="true" outlineLevel="0" collapsed="false">
      <c r="B19" s="6" t="s">
        <v>21</v>
      </c>
      <c r="C19" s="7" t="s">
        <v>22</v>
      </c>
    </row>
    <row r="21" customFormat="false" ht="15" hidden="false" customHeight="false" outlineLevel="0" collapsed="false">
      <c r="B21" s="4" t="s">
        <v>23</v>
      </c>
    </row>
    <row r="22" customFormat="false" ht="15" hidden="false" customHeight="false" outlineLevel="0" collapsed="false">
      <c r="B22" s="8" t="s">
        <v>24</v>
      </c>
      <c r="C22" s="9" t="s">
        <v>25</v>
      </c>
    </row>
    <row r="23" customFormat="false" ht="15" hidden="false" customHeight="false" outlineLevel="0" collapsed="false">
      <c r="B23" s="10" t="s">
        <v>24</v>
      </c>
      <c r="C23" s="9" t="s">
        <v>26</v>
      </c>
    </row>
    <row r="24" customFormat="false" ht="15" hidden="false" customHeight="false" outlineLevel="0" collapsed="false">
      <c r="B24" s="11" t="s">
        <v>24</v>
      </c>
      <c r="C24" s="9" t="s">
        <v>27</v>
      </c>
    </row>
    <row r="25" customFormat="false" ht="15" hidden="false" customHeight="false" outlineLevel="0" collapsed="false">
      <c r="B25" s="12" t="s">
        <v>28</v>
      </c>
      <c r="C25" s="9" t="s">
        <v>29</v>
      </c>
    </row>
    <row r="27" customFormat="false" ht="15" hidden="false" customHeight="false" outlineLevel="0" collapsed="false">
      <c r="B27" s="4" t="s">
        <v>30</v>
      </c>
    </row>
    <row r="28" customFormat="false" ht="15" hidden="false" customHeight="true" outlineLevel="0" collapsed="false">
      <c r="B28" s="13" t="s">
        <v>31</v>
      </c>
      <c r="C28" s="7" t="s">
        <v>32</v>
      </c>
    </row>
    <row r="29" customFormat="false" ht="30" hidden="false" customHeight="true" outlineLevel="0" collapsed="false">
      <c r="B29" s="13" t="s">
        <v>31</v>
      </c>
      <c r="C29" s="7" t="s">
        <v>33</v>
      </c>
    </row>
    <row r="30" customFormat="false" ht="15" hidden="false" customHeight="true" outlineLevel="0" collapsed="false">
      <c r="B30" s="13" t="s">
        <v>31</v>
      </c>
      <c r="C30" s="7" t="s">
        <v>34</v>
      </c>
    </row>
    <row r="31" customFormat="false" ht="30" hidden="false" customHeight="true" outlineLevel="0" collapsed="false">
      <c r="B31" s="13" t="s">
        <v>31</v>
      </c>
      <c r="C31" s="7" t="s">
        <v>35</v>
      </c>
    </row>
    <row r="32" customFormat="false" ht="30" hidden="false" customHeight="true" outlineLevel="0" collapsed="false">
      <c r="B32" s="13" t="s">
        <v>31</v>
      </c>
      <c r="C32" s="7" t="s">
        <v>36</v>
      </c>
    </row>
    <row r="34" customFormat="false" ht="15" hidden="false" customHeight="false" outlineLevel="0" collapsed="false">
      <c r="B34" s="14" t="s">
        <v>37</v>
      </c>
      <c r="C34" s="9" t="s">
        <v>38</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2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34"/>
    <col collapsed="false" customWidth="true" hidden="false" outlineLevel="0" max="3" min="3" style="0" width="20"/>
  </cols>
  <sheetData>
    <row r="1" customFormat="false" ht="17.35" hidden="false" customHeight="false" outlineLevel="0" collapsed="false">
      <c r="A1" s="15" t="s">
        <v>39</v>
      </c>
    </row>
    <row r="2" customFormat="false" ht="15" hidden="false" customHeight="false" outlineLevel="0" collapsed="false">
      <c r="A2" s="16" t="s">
        <v>40</v>
      </c>
    </row>
    <row r="5" customFormat="false" ht="30" hidden="false" customHeight="true" outlineLevel="0" collapsed="false">
      <c r="A5" s="17" t="s">
        <v>41</v>
      </c>
      <c r="B5" s="17" t="s">
        <v>42</v>
      </c>
      <c r="C5" s="17" t="s">
        <v>43</v>
      </c>
    </row>
    <row r="6" customFormat="false" ht="15" hidden="false" customHeight="false" outlineLevel="0" collapsed="false">
      <c r="A6" s="8" t="s">
        <v>44</v>
      </c>
      <c r="B6" s="8" t="s">
        <v>45</v>
      </c>
      <c r="C6" s="8" t="s">
        <v>46</v>
      </c>
    </row>
    <row r="7" customFormat="false" ht="15" hidden="false" customHeight="false" outlineLevel="0" collapsed="false">
      <c r="A7" s="8" t="s">
        <v>47</v>
      </c>
      <c r="B7" s="8" t="s">
        <v>48</v>
      </c>
      <c r="C7" s="8" t="s">
        <v>49</v>
      </c>
    </row>
    <row r="8" customFormat="false" ht="15" hidden="false" customHeight="false" outlineLevel="0" collapsed="false">
      <c r="A8" s="8" t="s">
        <v>50</v>
      </c>
      <c r="B8" s="8" t="s">
        <v>51</v>
      </c>
      <c r="C8" s="8" t="s">
        <v>52</v>
      </c>
    </row>
    <row r="9" customFormat="false" ht="15" hidden="false" customHeight="false" outlineLevel="0" collapsed="false">
      <c r="A9" s="8" t="s">
        <v>53</v>
      </c>
      <c r="B9" s="8" t="s">
        <v>54</v>
      </c>
      <c r="C9" s="8" t="s">
        <v>52</v>
      </c>
    </row>
    <row r="10" customFormat="false" ht="15" hidden="false" customHeight="false" outlineLevel="0" collapsed="false">
      <c r="A10" s="8" t="s">
        <v>55</v>
      </c>
      <c r="B10" s="8" t="s">
        <v>56</v>
      </c>
      <c r="C10" s="8" t="s">
        <v>57</v>
      </c>
    </row>
    <row r="11" customFormat="false" ht="15" hidden="false" customHeight="false" outlineLevel="0" collapsed="false">
      <c r="A11" s="8"/>
      <c r="B11" s="8"/>
      <c r="C11" s="8"/>
    </row>
    <row r="12" customFormat="false" ht="15" hidden="false" customHeight="false" outlineLevel="0" collapsed="false">
      <c r="A12" s="8"/>
      <c r="B12" s="8"/>
      <c r="C12" s="8"/>
    </row>
    <row r="13" customFormat="false" ht="15" hidden="false" customHeight="false" outlineLevel="0" collapsed="false">
      <c r="A13" s="8"/>
      <c r="B13" s="8"/>
      <c r="C13" s="8"/>
    </row>
    <row r="14" customFormat="false" ht="15" hidden="false" customHeight="false" outlineLevel="0" collapsed="false">
      <c r="A14" s="8"/>
      <c r="B14" s="8"/>
      <c r="C14" s="8"/>
    </row>
    <row r="15" customFormat="false" ht="15" hidden="false" customHeight="false" outlineLevel="0" collapsed="false">
      <c r="A15" s="8"/>
      <c r="B15" s="8"/>
      <c r="C15" s="8"/>
    </row>
    <row r="16" customFormat="false" ht="15" hidden="false" customHeight="false" outlineLevel="0" collapsed="false">
      <c r="A16" s="8"/>
      <c r="B16" s="8"/>
      <c r="C16" s="8"/>
    </row>
    <row r="17" customFormat="false" ht="15" hidden="false" customHeight="false" outlineLevel="0" collapsed="false">
      <c r="A17" s="8"/>
      <c r="B17" s="8"/>
      <c r="C17" s="8"/>
    </row>
    <row r="18" customFormat="false" ht="15" hidden="false" customHeight="false" outlineLevel="0" collapsed="false">
      <c r="A18" s="8"/>
      <c r="B18" s="8"/>
      <c r="C18" s="8"/>
    </row>
    <row r="19" customFormat="false" ht="15" hidden="false" customHeight="false" outlineLevel="0" collapsed="false">
      <c r="A19" s="8"/>
      <c r="B19" s="8"/>
      <c r="C19" s="8"/>
    </row>
    <row r="20" customFormat="false" ht="15" hidden="false" customHeight="false" outlineLevel="0" collapsed="false">
      <c r="A20" s="8"/>
      <c r="B20" s="8"/>
      <c r="C20" s="8"/>
    </row>
    <row r="21" customFormat="false" ht="15" hidden="false" customHeight="false" outlineLevel="0" collapsed="false">
      <c r="A21" s="8"/>
      <c r="B21" s="8"/>
      <c r="C21" s="8"/>
    </row>
    <row r="22" customFormat="false" ht="15" hidden="false" customHeight="false" outlineLevel="0" collapsed="false">
      <c r="A22" s="8"/>
      <c r="B22" s="8"/>
      <c r="C22" s="8"/>
    </row>
    <row r="23" customFormat="false" ht="15" hidden="false" customHeight="false" outlineLevel="0" collapsed="false">
      <c r="A23" s="8"/>
      <c r="B23" s="8"/>
      <c r="C23" s="8"/>
    </row>
    <row r="24" customFormat="false" ht="15" hidden="false" customHeight="false" outlineLevel="0" collapsed="false">
      <c r="A24" s="8"/>
      <c r="B24" s="8"/>
      <c r="C24" s="8"/>
    </row>
    <row r="25" customFormat="false" ht="15" hidden="false" customHeight="false" outlineLevel="0" collapsed="false">
      <c r="A25" s="8"/>
      <c r="B25" s="8"/>
      <c r="C25" s="8"/>
    </row>
    <row r="28" customFormat="false" ht="15" hidden="false" customHeight="false" outlineLevel="0" collapsed="false">
      <c r="A28" s="14" t="s">
        <v>58</v>
      </c>
      <c r="C28" s="18" t="n">
        <v>100</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K50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8" topLeftCell="D9" activePane="bottomRight" state="frozen"/>
      <selection pane="topLeft" activeCell="A1" activeCellId="0" sqref="A1"/>
      <selection pane="topRight" activeCell="D1" activeCellId="0" sqref="D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12"/>
    <col collapsed="false" customWidth="true" hidden="false" outlineLevel="0" max="3" min="3" style="0" width="24"/>
    <col collapsed="false" customWidth="true" hidden="false" outlineLevel="0" max="5" min="4" style="0" width="20"/>
    <col collapsed="false" customWidth="true" hidden="false" outlineLevel="0" max="7" min="6" style="0" width="16"/>
    <col collapsed="false" customWidth="true" hidden="false" outlineLevel="0" max="8" min="8" style="0" width="40"/>
    <col collapsed="false" customWidth="true" hidden="false" outlineLevel="0" max="9" min="9" style="0" width="16"/>
    <col collapsed="false" customWidth="true" hidden="false" outlineLevel="0" max="10" min="10" style="0" width="26"/>
    <col collapsed="false" customWidth="true" hidden="false" outlineLevel="0" max="11" min="11" style="0" width="30"/>
  </cols>
  <sheetData>
    <row r="1" customFormat="false" ht="17.35" hidden="false" customHeight="false" outlineLevel="0" collapsed="false">
      <c r="A1" s="15" t="s">
        <v>59</v>
      </c>
    </row>
    <row r="2" customFormat="false" ht="15" hidden="false" customHeight="false" outlineLevel="0" collapsed="false">
      <c r="A2" s="16" t="s">
        <v>40</v>
      </c>
    </row>
    <row r="8" customFormat="false" ht="42" hidden="false" customHeight="true" outlineLevel="0" collapsed="false">
      <c r="A8" s="17" t="s">
        <v>60</v>
      </c>
      <c r="B8" s="17" t="s">
        <v>61</v>
      </c>
      <c r="C8" s="17" t="s">
        <v>62</v>
      </c>
      <c r="D8" s="17" t="s">
        <v>63</v>
      </c>
      <c r="E8" s="17" t="s">
        <v>64</v>
      </c>
      <c r="F8" s="17" t="s">
        <v>65</v>
      </c>
      <c r="G8" s="17" t="s">
        <v>66</v>
      </c>
      <c r="H8" s="17" t="s">
        <v>67</v>
      </c>
      <c r="I8" s="17" t="s">
        <v>68</v>
      </c>
      <c r="J8" s="17" t="s">
        <v>69</v>
      </c>
      <c r="K8" s="17" t="s">
        <v>70</v>
      </c>
    </row>
    <row r="9" customFormat="false" ht="15" hidden="false" customHeight="false" outlineLevel="0" collapsed="false">
      <c r="A9" s="8" t="s">
        <v>44</v>
      </c>
      <c r="B9" s="8" t="s">
        <v>47</v>
      </c>
      <c r="C9" s="8" t="s">
        <v>71</v>
      </c>
      <c r="D9" s="18" t="n">
        <v>12000000000</v>
      </c>
      <c r="E9" s="18" t="n">
        <v>-12000000000</v>
      </c>
      <c r="F9" s="19" t="n">
        <f aca="false">IF(A9="","",N(D9)+N(E9))</f>
        <v>0</v>
      </c>
      <c r="G9" s="18"/>
      <c r="H9" s="8"/>
      <c r="I9" s="19" t="n">
        <f aca="false">IF(A9="","",F9-N(G9))</f>
        <v>0</v>
      </c>
      <c r="J9" s="10" t="str">
        <f aca="false">IF(A9="","",IF(A9=B9,"Same entity on both sides",IF(ABS(I9)&lt;=Entities!$C$28,IF(N(G9)=0,"Agreed","Agreed after explained items"),"Unexplained difference")))</f>
        <v>Agreed</v>
      </c>
      <c r="K9" s="10" t="str">
        <f aca="false">IF(A9="","",IF(A9&lt;B9,A9&amp;"|"&amp;B9,B9&amp;"|"&amp;A9)&amp;"|"&amp;C9)</f>
        <v>HOLDCO|TRUST|Loan</v>
      </c>
    </row>
    <row r="10" customFormat="false" ht="15" hidden="false" customHeight="false" outlineLevel="0" collapsed="false">
      <c r="A10" s="8" t="s">
        <v>44</v>
      </c>
      <c r="B10" s="8" t="s">
        <v>47</v>
      </c>
      <c r="C10" s="8" t="s">
        <v>72</v>
      </c>
      <c r="D10" s="18" t="n">
        <v>245000000</v>
      </c>
      <c r="E10" s="18" t="n">
        <v>-240000000</v>
      </c>
      <c r="F10" s="19" t="n">
        <f aca="false">IF(A10="","",N(D10)+N(E10))</f>
        <v>5000000</v>
      </c>
      <c r="G10" s="18" t="n">
        <v>5000000</v>
      </c>
      <c r="H10" s="8" t="s">
        <v>73</v>
      </c>
      <c r="I10" s="19" t="n">
        <f aca="false">IF(A10="","",F10-N(G10))</f>
        <v>0</v>
      </c>
      <c r="J10" s="10" t="str">
        <f aca="false">IF(A10="","",IF(A10=B10,"Same entity on both sides",IF(ABS(I10)&lt;=Entities!$C$28,IF(N(G10)=0,"Agreed","Agreed after explained items"),"Unexplained difference")))</f>
        <v>Agreed after explained items</v>
      </c>
      <c r="K10" s="10" t="str">
        <f aca="false">IF(A10="","",IF(A10&lt;B10,A10&amp;"|"&amp;B10,B10&amp;"|"&amp;A10)&amp;"|"&amp;C10)</f>
        <v>HOLDCO|TRUST|Interest accrued</v>
      </c>
    </row>
    <row r="11" customFormat="false" ht="15" hidden="false" customHeight="false" outlineLevel="0" collapsed="false">
      <c r="A11" s="8" t="s">
        <v>47</v>
      </c>
      <c r="B11" s="8" t="s">
        <v>50</v>
      </c>
      <c r="C11" s="8" t="s">
        <v>71</v>
      </c>
      <c r="D11" s="18" t="n">
        <v>6500000000</v>
      </c>
      <c r="E11" s="18" t="n">
        <v>-6500000000</v>
      </c>
      <c r="F11" s="19" t="n">
        <f aca="false">IF(A11="","",N(D11)+N(E11))</f>
        <v>0</v>
      </c>
      <c r="G11" s="18"/>
      <c r="H11" s="8"/>
      <c r="I11" s="19" t="n">
        <f aca="false">IF(A11="","",F11-N(G11))</f>
        <v>0</v>
      </c>
      <c r="J11" s="10" t="str">
        <f aca="false">IF(A11="","",IF(A11=B11,"Same entity on both sides",IF(ABS(I11)&lt;=Entities!$C$28,IF(N(G11)=0,"Agreed","Agreed after explained items"),"Unexplained difference")))</f>
        <v>Agreed</v>
      </c>
      <c r="K11" s="10" t="str">
        <f aca="false">IF(A11="","",IF(A11&lt;B11,A11&amp;"|"&amp;B11,B11&amp;"|"&amp;A11)&amp;"|"&amp;C11)</f>
        <v>HOLDCO|SPV1|Loan</v>
      </c>
    </row>
    <row r="12" customFormat="false" ht="15" hidden="false" customHeight="false" outlineLevel="0" collapsed="false">
      <c r="A12" s="8" t="s">
        <v>47</v>
      </c>
      <c r="B12" s="8" t="s">
        <v>53</v>
      </c>
      <c r="C12" s="8" t="s">
        <v>71</v>
      </c>
      <c r="D12" s="18" t="n">
        <v>5200000000</v>
      </c>
      <c r="E12" s="18" t="n">
        <v>-5199500000</v>
      </c>
      <c r="F12" s="19" t="n">
        <f aca="false">IF(A12="","",N(D12)+N(E12))</f>
        <v>500000</v>
      </c>
      <c r="G12" s="18"/>
      <c r="H12" s="8"/>
      <c r="I12" s="19" t="n">
        <f aca="false">IF(A12="","",F12-N(G12))</f>
        <v>500000</v>
      </c>
      <c r="J12" s="10" t="str">
        <f aca="false">IF(A12="","",IF(A12=B12,"Same entity on both sides",IF(ABS(I12)&lt;=Entities!$C$28,IF(N(G12)=0,"Agreed","Agreed after explained items"),"Unexplained difference")))</f>
        <v>Unexplained difference</v>
      </c>
      <c r="K12" s="10" t="str">
        <f aca="false">IF(A12="","",IF(A12&lt;B12,A12&amp;"|"&amp;B12,B12&amp;"|"&amp;A12)&amp;"|"&amp;C12)</f>
        <v>HOLDCO|SPV2|Loan</v>
      </c>
    </row>
    <row r="13" customFormat="false" ht="15" hidden="false" customHeight="false" outlineLevel="0" collapsed="false">
      <c r="A13" s="8" t="s">
        <v>55</v>
      </c>
      <c r="B13" s="8" t="s">
        <v>50</v>
      </c>
      <c r="C13" s="8" t="s">
        <v>74</v>
      </c>
      <c r="D13" s="18" t="n">
        <v>18500000</v>
      </c>
      <c r="E13" s="18" t="n">
        <v>-18500000</v>
      </c>
      <c r="F13" s="19" t="n">
        <f aca="false">IF(A13="","",N(D13)+N(E13))</f>
        <v>0</v>
      </c>
      <c r="G13" s="18"/>
      <c r="H13" s="8"/>
      <c r="I13" s="19" t="n">
        <f aca="false">IF(A13="","",F13-N(G13))</f>
        <v>0</v>
      </c>
      <c r="J13" s="10" t="str">
        <f aca="false">IF(A13="","",IF(A13=B13,"Same entity on both sides",IF(ABS(I13)&lt;=Entities!$C$28,IF(N(G13)=0,"Agreed","Agreed after explained items"),"Unexplained difference")))</f>
        <v>Agreed</v>
      </c>
      <c r="K13" s="10" t="str">
        <f aca="false">IF(A13="","",IF(A13&lt;B13,A13&amp;"|"&amp;B13,B13&amp;"|"&amp;A13)&amp;"|"&amp;C13)</f>
        <v>PM|SPV1|Management / project fees</v>
      </c>
    </row>
    <row r="14" customFormat="false" ht="15" hidden="false" customHeight="false" outlineLevel="0" collapsed="false">
      <c r="A14" s="8" t="s">
        <v>55</v>
      </c>
      <c r="B14" s="8" t="s">
        <v>53</v>
      </c>
      <c r="C14" s="8" t="s">
        <v>74</v>
      </c>
      <c r="D14" s="18" t="n">
        <v>14200000</v>
      </c>
      <c r="E14" s="18" t="n">
        <v>-14200000</v>
      </c>
      <c r="F14" s="19" t="n">
        <f aca="false">IF(A14="","",N(D14)+N(E14))</f>
        <v>0</v>
      </c>
      <c r="G14" s="18"/>
      <c r="H14" s="8"/>
      <c r="I14" s="19" t="n">
        <f aca="false">IF(A14="","",F14-N(G14))</f>
        <v>0</v>
      </c>
      <c r="J14" s="10" t="str">
        <f aca="false">IF(A14="","",IF(A14=B14,"Same entity on both sides",IF(ABS(I14)&lt;=Entities!$C$28,IF(N(G14)=0,"Agreed","Agreed after explained items"),"Unexplained difference")))</f>
        <v>Agreed</v>
      </c>
      <c r="K14" s="10" t="str">
        <f aca="false">IF(A14="","",IF(A14&lt;B14,A14&amp;"|"&amp;B14,B14&amp;"|"&amp;A14)&amp;"|"&amp;C14)</f>
        <v>PM|SPV2|Management / project fees</v>
      </c>
    </row>
    <row r="15" customFormat="false" ht="15" hidden="false" customHeight="false" outlineLevel="0" collapsed="false">
      <c r="A15" s="8" t="s">
        <v>50</v>
      </c>
      <c r="B15" s="8" t="s">
        <v>53</v>
      </c>
      <c r="C15" s="8" t="s">
        <v>75</v>
      </c>
      <c r="D15" s="18" t="n">
        <v>760000</v>
      </c>
      <c r="E15" s="18" t="n">
        <v>-760040</v>
      </c>
      <c r="F15" s="19" t="n">
        <f aca="false">IF(A15="","",N(D15)+N(E15))</f>
        <v>-40</v>
      </c>
      <c r="G15" s="18"/>
      <c r="H15" s="8"/>
      <c r="I15" s="19" t="n">
        <f aca="false">IF(A15="","",F15-N(G15))</f>
        <v>-40</v>
      </c>
      <c r="J15" s="10" t="str">
        <f aca="false">IF(A15="","",IF(A15=B15,"Same entity on both sides",IF(ABS(I15)&lt;=Entities!$C$28,IF(N(G15)=0,"Agreed","Agreed after explained items"),"Unexplained difference")))</f>
        <v>Agreed</v>
      </c>
      <c r="K15" s="10" t="str">
        <f aca="false">IF(A15="","",IF(A15&lt;B15,A15&amp;"|"&amp;B15,B15&amp;"|"&amp;A15)&amp;"|"&amp;C15)</f>
        <v>SPV1|SPV2|Reimbursement</v>
      </c>
    </row>
    <row r="16" customFormat="false" ht="15" hidden="false" customHeight="false" outlineLevel="0" collapsed="false">
      <c r="A16" s="8"/>
      <c r="B16" s="8"/>
      <c r="C16" s="8"/>
      <c r="D16" s="18"/>
      <c r="E16" s="18"/>
      <c r="F16" s="19" t="str">
        <f aca="false">IF(A16="","",N(D16)+N(E16))</f>
        <v/>
      </c>
      <c r="G16" s="18"/>
      <c r="H16" s="8"/>
      <c r="I16" s="19" t="str">
        <f aca="false">IF(A16="","",F16-N(G16))</f>
        <v/>
      </c>
      <c r="J16" s="10" t="str">
        <f aca="false">IF(A16="","",IF(A16=B16,"Same entity on both sides",IF(ABS(I16)&lt;=Entities!$C$28,IF(N(G16)=0,"Agreed","Agreed after explained items"),"Unexplained difference")))</f>
        <v/>
      </c>
      <c r="K16" s="10" t="str">
        <f aca="false">IF(A16="","",IF(A16&lt;B16,A16&amp;"|"&amp;B16,B16&amp;"|"&amp;A16)&amp;"|"&amp;C16)</f>
        <v/>
      </c>
    </row>
    <row r="17" customFormat="false" ht="15" hidden="false" customHeight="false" outlineLevel="0" collapsed="false">
      <c r="A17" s="8"/>
      <c r="B17" s="8"/>
      <c r="C17" s="8"/>
      <c r="D17" s="18"/>
      <c r="E17" s="18"/>
      <c r="F17" s="19" t="str">
        <f aca="false">IF(A17="","",N(D17)+N(E17))</f>
        <v/>
      </c>
      <c r="G17" s="18"/>
      <c r="H17" s="8"/>
      <c r="I17" s="19" t="str">
        <f aca="false">IF(A17="","",F17-N(G17))</f>
        <v/>
      </c>
      <c r="J17" s="10" t="str">
        <f aca="false">IF(A17="","",IF(A17=B17,"Same entity on both sides",IF(ABS(I17)&lt;=Entities!$C$28,IF(N(G17)=0,"Agreed","Agreed after explained items"),"Unexplained difference")))</f>
        <v/>
      </c>
      <c r="K17" s="10" t="str">
        <f aca="false">IF(A17="","",IF(A17&lt;B17,A17&amp;"|"&amp;B17,B17&amp;"|"&amp;A17)&amp;"|"&amp;C17)</f>
        <v/>
      </c>
    </row>
    <row r="18" customFormat="false" ht="15" hidden="false" customHeight="false" outlineLevel="0" collapsed="false">
      <c r="A18" s="8"/>
      <c r="B18" s="8"/>
      <c r="C18" s="8"/>
      <c r="D18" s="18"/>
      <c r="E18" s="18"/>
      <c r="F18" s="19" t="str">
        <f aca="false">IF(A18="","",N(D18)+N(E18))</f>
        <v/>
      </c>
      <c r="G18" s="18"/>
      <c r="H18" s="8"/>
      <c r="I18" s="19" t="str">
        <f aca="false">IF(A18="","",F18-N(G18))</f>
        <v/>
      </c>
      <c r="J18" s="10" t="str">
        <f aca="false">IF(A18="","",IF(A18=B18,"Same entity on both sides",IF(ABS(I18)&lt;=Entities!$C$28,IF(N(G18)=0,"Agreed","Agreed after explained items"),"Unexplained difference")))</f>
        <v/>
      </c>
      <c r="K18" s="10" t="str">
        <f aca="false">IF(A18="","",IF(A18&lt;B18,A18&amp;"|"&amp;B18,B18&amp;"|"&amp;A18)&amp;"|"&amp;C18)</f>
        <v/>
      </c>
    </row>
    <row r="19" customFormat="false" ht="15" hidden="false" customHeight="false" outlineLevel="0" collapsed="false">
      <c r="A19" s="8"/>
      <c r="B19" s="8"/>
      <c r="C19" s="8"/>
      <c r="D19" s="18"/>
      <c r="E19" s="18"/>
      <c r="F19" s="19" t="str">
        <f aca="false">IF(A19="","",N(D19)+N(E19))</f>
        <v/>
      </c>
      <c r="G19" s="18"/>
      <c r="H19" s="8"/>
      <c r="I19" s="19" t="str">
        <f aca="false">IF(A19="","",F19-N(G19))</f>
        <v/>
      </c>
      <c r="J19" s="10" t="str">
        <f aca="false">IF(A19="","",IF(A19=B19,"Same entity on both sides",IF(ABS(I19)&lt;=Entities!$C$28,IF(N(G19)=0,"Agreed","Agreed after explained items"),"Unexplained difference")))</f>
        <v/>
      </c>
      <c r="K19" s="10" t="str">
        <f aca="false">IF(A19="","",IF(A19&lt;B19,A19&amp;"|"&amp;B19,B19&amp;"|"&amp;A19)&amp;"|"&amp;C19)</f>
        <v/>
      </c>
    </row>
    <row r="20" customFormat="false" ht="15" hidden="false" customHeight="false" outlineLevel="0" collapsed="false">
      <c r="A20" s="8"/>
      <c r="B20" s="8"/>
      <c r="C20" s="8"/>
      <c r="D20" s="18"/>
      <c r="E20" s="18"/>
      <c r="F20" s="19" t="str">
        <f aca="false">IF(A20="","",N(D20)+N(E20))</f>
        <v/>
      </c>
      <c r="G20" s="18"/>
      <c r="H20" s="8"/>
      <c r="I20" s="19" t="str">
        <f aca="false">IF(A20="","",F20-N(G20))</f>
        <v/>
      </c>
      <c r="J20" s="10" t="str">
        <f aca="false">IF(A20="","",IF(A20=B20,"Same entity on both sides",IF(ABS(I20)&lt;=Entities!$C$28,IF(N(G20)=0,"Agreed","Agreed after explained items"),"Unexplained difference")))</f>
        <v/>
      </c>
      <c r="K20" s="10" t="str">
        <f aca="false">IF(A20="","",IF(A20&lt;B20,A20&amp;"|"&amp;B20,B20&amp;"|"&amp;A20)&amp;"|"&amp;C20)</f>
        <v/>
      </c>
    </row>
    <row r="21" customFormat="false" ht="15" hidden="false" customHeight="false" outlineLevel="0" collapsed="false">
      <c r="A21" s="8"/>
      <c r="B21" s="8"/>
      <c r="C21" s="8"/>
      <c r="D21" s="18"/>
      <c r="E21" s="18"/>
      <c r="F21" s="19" t="str">
        <f aca="false">IF(A21="","",N(D21)+N(E21))</f>
        <v/>
      </c>
      <c r="G21" s="18"/>
      <c r="H21" s="8"/>
      <c r="I21" s="19" t="str">
        <f aca="false">IF(A21="","",F21-N(G21))</f>
        <v/>
      </c>
      <c r="J21" s="10" t="str">
        <f aca="false">IF(A21="","",IF(A21=B21,"Same entity on both sides",IF(ABS(I21)&lt;=Entities!$C$28,IF(N(G21)=0,"Agreed","Agreed after explained items"),"Unexplained difference")))</f>
        <v/>
      </c>
      <c r="K21" s="10" t="str">
        <f aca="false">IF(A21="","",IF(A21&lt;B21,A21&amp;"|"&amp;B21,B21&amp;"|"&amp;A21)&amp;"|"&amp;C21)</f>
        <v/>
      </c>
    </row>
    <row r="22" customFormat="false" ht="15" hidden="false" customHeight="false" outlineLevel="0" collapsed="false">
      <c r="A22" s="8"/>
      <c r="B22" s="8"/>
      <c r="C22" s="8"/>
      <c r="D22" s="18"/>
      <c r="E22" s="18"/>
      <c r="F22" s="19" t="str">
        <f aca="false">IF(A22="","",N(D22)+N(E22))</f>
        <v/>
      </c>
      <c r="G22" s="18"/>
      <c r="H22" s="8"/>
      <c r="I22" s="19" t="str">
        <f aca="false">IF(A22="","",F22-N(G22))</f>
        <v/>
      </c>
      <c r="J22" s="10" t="str">
        <f aca="false">IF(A22="","",IF(A22=B22,"Same entity on both sides",IF(ABS(I22)&lt;=Entities!$C$28,IF(N(G22)=0,"Agreed","Agreed after explained items"),"Unexplained difference")))</f>
        <v/>
      </c>
      <c r="K22" s="10" t="str">
        <f aca="false">IF(A22="","",IF(A22&lt;B22,A22&amp;"|"&amp;B22,B22&amp;"|"&amp;A22)&amp;"|"&amp;C22)</f>
        <v/>
      </c>
    </row>
    <row r="23" customFormat="false" ht="15" hidden="false" customHeight="false" outlineLevel="0" collapsed="false">
      <c r="A23" s="8"/>
      <c r="B23" s="8"/>
      <c r="C23" s="8"/>
      <c r="D23" s="18"/>
      <c r="E23" s="18"/>
      <c r="F23" s="19" t="str">
        <f aca="false">IF(A23="","",N(D23)+N(E23))</f>
        <v/>
      </c>
      <c r="G23" s="18"/>
      <c r="H23" s="8"/>
      <c r="I23" s="19" t="str">
        <f aca="false">IF(A23="","",F23-N(G23))</f>
        <v/>
      </c>
      <c r="J23" s="10" t="str">
        <f aca="false">IF(A23="","",IF(A23=B23,"Same entity on both sides",IF(ABS(I23)&lt;=Entities!$C$28,IF(N(G23)=0,"Agreed","Agreed after explained items"),"Unexplained difference")))</f>
        <v/>
      </c>
      <c r="K23" s="10" t="str">
        <f aca="false">IF(A23="","",IF(A23&lt;B23,A23&amp;"|"&amp;B23,B23&amp;"|"&amp;A23)&amp;"|"&amp;C23)</f>
        <v/>
      </c>
    </row>
    <row r="24" customFormat="false" ht="15" hidden="false" customHeight="false" outlineLevel="0" collapsed="false">
      <c r="A24" s="8"/>
      <c r="B24" s="8"/>
      <c r="C24" s="8"/>
      <c r="D24" s="18"/>
      <c r="E24" s="18"/>
      <c r="F24" s="19" t="str">
        <f aca="false">IF(A24="","",N(D24)+N(E24))</f>
        <v/>
      </c>
      <c r="G24" s="18"/>
      <c r="H24" s="8"/>
      <c r="I24" s="19" t="str">
        <f aca="false">IF(A24="","",F24-N(G24))</f>
        <v/>
      </c>
      <c r="J24" s="10" t="str">
        <f aca="false">IF(A24="","",IF(A24=B24,"Same entity on both sides",IF(ABS(I24)&lt;=Entities!$C$28,IF(N(G24)=0,"Agreed","Agreed after explained items"),"Unexplained difference")))</f>
        <v/>
      </c>
      <c r="K24" s="10" t="str">
        <f aca="false">IF(A24="","",IF(A24&lt;B24,A24&amp;"|"&amp;B24,B24&amp;"|"&amp;A24)&amp;"|"&amp;C24)</f>
        <v/>
      </c>
    </row>
    <row r="25" customFormat="false" ht="15" hidden="false" customHeight="false" outlineLevel="0" collapsed="false">
      <c r="A25" s="8"/>
      <c r="B25" s="8"/>
      <c r="C25" s="8"/>
      <c r="D25" s="18"/>
      <c r="E25" s="18"/>
      <c r="F25" s="19" t="str">
        <f aca="false">IF(A25="","",N(D25)+N(E25))</f>
        <v/>
      </c>
      <c r="G25" s="18"/>
      <c r="H25" s="8"/>
      <c r="I25" s="19" t="str">
        <f aca="false">IF(A25="","",F25-N(G25))</f>
        <v/>
      </c>
      <c r="J25" s="10" t="str">
        <f aca="false">IF(A25="","",IF(A25=B25,"Same entity on both sides",IF(ABS(I25)&lt;=Entities!$C$28,IF(N(G25)=0,"Agreed","Agreed after explained items"),"Unexplained difference")))</f>
        <v/>
      </c>
      <c r="K25" s="10" t="str">
        <f aca="false">IF(A25="","",IF(A25&lt;B25,A25&amp;"|"&amp;B25,B25&amp;"|"&amp;A25)&amp;"|"&amp;C25)</f>
        <v/>
      </c>
    </row>
    <row r="26" customFormat="false" ht="15" hidden="false" customHeight="false" outlineLevel="0" collapsed="false">
      <c r="A26" s="8"/>
      <c r="B26" s="8"/>
      <c r="C26" s="8"/>
      <c r="D26" s="18"/>
      <c r="E26" s="18"/>
      <c r="F26" s="19" t="str">
        <f aca="false">IF(A26="","",N(D26)+N(E26))</f>
        <v/>
      </c>
      <c r="G26" s="18"/>
      <c r="H26" s="8"/>
      <c r="I26" s="19" t="str">
        <f aca="false">IF(A26="","",F26-N(G26))</f>
        <v/>
      </c>
      <c r="J26" s="10" t="str">
        <f aca="false">IF(A26="","",IF(A26=B26,"Same entity on both sides",IF(ABS(I26)&lt;=Entities!$C$28,IF(N(G26)=0,"Agreed","Agreed after explained items"),"Unexplained difference")))</f>
        <v/>
      </c>
      <c r="K26" s="10" t="str">
        <f aca="false">IF(A26="","",IF(A26&lt;B26,A26&amp;"|"&amp;B26,B26&amp;"|"&amp;A26)&amp;"|"&amp;C26)</f>
        <v/>
      </c>
    </row>
    <row r="27" customFormat="false" ht="15" hidden="false" customHeight="false" outlineLevel="0" collapsed="false">
      <c r="A27" s="8"/>
      <c r="B27" s="8"/>
      <c r="C27" s="8"/>
      <c r="D27" s="18"/>
      <c r="E27" s="18"/>
      <c r="F27" s="19" t="str">
        <f aca="false">IF(A27="","",N(D27)+N(E27))</f>
        <v/>
      </c>
      <c r="G27" s="18"/>
      <c r="H27" s="8"/>
      <c r="I27" s="19" t="str">
        <f aca="false">IF(A27="","",F27-N(G27))</f>
        <v/>
      </c>
      <c r="J27" s="10" t="str">
        <f aca="false">IF(A27="","",IF(A27=B27,"Same entity on both sides",IF(ABS(I27)&lt;=Entities!$C$28,IF(N(G27)=0,"Agreed","Agreed after explained items"),"Unexplained difference")))</f>
        <v/>
      </c>
      <c r="K27" s="10" t="str">
        <f aca="false">IF(A27="","",IF(A27&lt;B27,A27&amp;"|"&amp;B27,B27&amp;"|"&amp;A27)&amp;"|"&amp;C27)</f>
        <v/>
      </c>
    </row>
    <row r="28" customFormat="false" ht="15" hidden="false" customHeight="false" outlineLevel="0" collapsed="false">
      <c r="A28" s="8"/>
      <c r="B28" s="8"/>
      <c r="C28" s="8"/>
      <c r="D28" s="18"/>
      <c r="E28" s="18"/>
      <c r="F28" s="19" t="str">
        <f aca="false">IF(A28="","",N(D28)+N(E28))</f>
        <v/>
      </c>
      <c r="G28" s="18"/>
      <c r="H28" s="8"/>
      <c r="I28" s="19" t="str">
        <f aca="false">IF(A28="","",F28-N(G28))</f>
        <v/>
      </c>
      <c r="J28" s="10" t="str">
        <f aca="false">IF(A28="","",IF(A28=B28,"Same entity on both sides",IF(ABS(I28)&lt;=Entities!$C$28,IF(N(G28)=0,"Agreed","Agreed after explained items"),"Unexplained difference")))</f>
        <v/>
      </c>
      <c r="K28" s="10" t="str">
        <f aca="false">IF(A28="","",IF(A28&lt;B28,A28&amp;"|"&amp;B28,B28&amp;"|"&amp;A28)&amp;"|"&amp;C28)</f>
        <v/>
      </c>
    </row>
    <row r="29" customFormat="false" ht="15" hidden="false" customHeight="false" outlineLevel="0" collapsed="false">
      <c r="A29" s="8"/>
      <c r="B29" s="8"/>
      <c r="C29" s="8"/>
      <c r="D29" s="18"/>
      <c r="E29" s="18"/>
      <c r="F29" s="19" t="str">
        <f aca="false">IF(A29="","",N(D29)+N(E29))</f>
        <v/>
      </c>
      <c r="G29" s="18"/>
      <c r="H29" s="8"/>
      <c r="I29" s="19" t="str">
        <f aca="false">IF(A29="","",F29-N(G29))</f>
        <v/>
      </c>
      <c r="J29" s="10" t="str">
        <f aca="false">IF(A29="","",IF(A29=B29,"Same entity on both sides",IF(ABS(I29)&lt;=Entities!$C$28,IF(N(G29)=0,"Agreed","Agreed after explained items"),"Unexplained difference")))</f>
        <v/>
      </c>
      <c r="K29" s="10" t="str">
        <f aca="false">IF(A29="","",IF(A29&lt;B29,A29&amp;"|"&amp;B29,B29&amp;"|"&amp;A29)&amp;"|"&amp;C29)</f>
        <v/>
      </c>
    </row>
    <row r="30" customFormat="false" ht="15" hidden="false" customHeight="false" outlineLevel="0" collapsed="false">
      <c r="A30" s="8"/>
      <c r="B30" s="8"/>
      <c r="C30" s="8"/>
      <c r="D30" s="18"/>
      <c r="E30" s="18"/>
      <c r="F30" s="19" t="str">
        <f aca="false">IF(A30="","",N(D30)+N(E30))</f>
        <v/>
      </c>
      <c r="G30" s="18"/>
      <c r="H30" s="8"/>
      <c r="I30" s="19" t="str">
        <f aca="false">IF(A30="","",F30-N(G30))</f>
        <v/>
      </c>
      <c r="J30" s="10" t="str">
        <f aca="false">IF(A30="","",IF(A30=B30,"Same entity on both sides",IF(ABS(I30)&lt;=Entities!$C$28,IF(N(G30)=0,"Agreed","Agreed after explained items"),"Unexplained difference")))</f>
        <v/>
      </c>
      <c r="K30" s="10" t="str">
        <f aca="false">IF(A30="","",IF(A30&lt;B30,A30&amp;"|"&amp;B30,B30&amp;"|"&amp;A30)&amp;"|"&amp;C30)</f>
        <v/>
      </c>
    </row>
    <row r="31" customFormat="false" ht="15" hidden="false" customHeight="false" outlineLevel="0" collapsed="false">
      <c r="A31" s="8"/>
      <c r="B31" s="8"/>
      <c r="C31" s="8"/>
      <c r="D31" s="18"/>
      <c r="E31" s="18"/>
      <c r="F31" s="19" t="str">
        <f aca="false">IF(A31="","",N(D31)+N(E31))</f>
        <v/>
      </c>
      <c r="G31" s="18"/>
      <c r="H31" s="8"/>
      <c r="I31" s="19" t="str">
        <f aca="false">IF(A31="","",F31-N(G31))</f>
        <v/>
      </c>
      <c r="J31" s="10" t="str">
        <f aca="false">IF(A31="","",IF(A31=B31,"Same entity on both sides",IF(ABS(I31)&lt;=Entities!$C$28,IF(N(G31)=0,"Agreed","Agreed after explained items"),"Unexplained difference")))</f>
        <v/>
      </c>
      <c r="K31" s="10" t="str">
        <f aca="false">IF(A31="","",IF(A31&lt;B31,A31&amp;"|"&amp;B31,B31&amp;"|"&amp;A31)&amp;"|"&amp;C31)</f>
        <v/>
      </c>
    </row>
    <row r="32" customFormat="false" ht="15" hidden="false" customHeight="false" outlineLevel="0" collapsed="false">
      <c r="A32" s="8"/>
      <c r="B32" s="8"/>
      <c r="C32" s="8"/>
      <c r="D32" s="18"/>
      <c r="E32" s="18"/>
      <c r="F32" s="19" t="str">
        <f aca="false">IF(A32="","",N(D32)+N(E32))</f>
        <v/>
      </c>
      <c r="G32" s="18"/>
      <c r="H32" s="8"/>
      <c r="I32" s="19" t="str">
        <f aca="false">IF(A32="","",F32-N(G32))</f>
        <v/>
      </c>
      <c r="J32" s="10" t="str">
        <f aca="false">IF(A32="","",IF(A32=B32,"Same entity on both sides",IF(ABS(I32)&lt;=Entities!$C$28,IF(N(G32)=0,"Agreed","Agreed after explained items"),"Unexplained difference")))</f>
        <v/>
      </c>
      <c r="K32" s="10" t="str">
        <f aca="false">IF(A32="","",IF(A32&lt;B32,A32&amp;"|"&amp;B32,B32&amp;"|"&amp;A32)&amp;"|"&amp;C32)</f>
        <v/>
      </c>
    </row>
    <row r="33" customFormat="false" ht="15" hidden="false" customHeight="false" outlineLevel="0" collapsed="false">
      <c r="A33" s="8"/>
      <c r="B33" s="8"/>
      <c r="C33" s="8"/>
      <c r="D33" s="18"/>
      <c r="E33" s="18"/>
      <c r="F33" s="19" t="str">
        <f aca="false">IF(A33="","",N(D33)+N(E33))</f>
        <v/>
      </c>
      <c r="G33" s="18"/>
      <c r="H33" s="8"/>
      <c r="I33" s="19" t="str">
        <f aca="false">IF(A33="","",F33-N(G33))</f>
        <v/>
      </c>
      <c r="J33" s="10" t="str">
        <f aca="false">IF(A33="","",IF(A33=B33,"Same entity on both sides",IF(ABS(I33)&lt;=Entities!$C$28,IF(N(G33)=0,"Agreed","Agreed after explained items"),"Unexplained difference")))</f>
        <v/>
      </c>
      <c r="K33" s="10" t="str">
        <f aca="false">IF(A33="","",IF(A33&lt;B33,A33&amp;"|"&amp;B33,B33&amp;"|"&amp;A33)&amp;"|"&amp;C33)</f>
        <v/>
      </c>
    </row>
    <row r="34" customFormat="false" ht="15" hidden="false" customHeight="false" outlineLevel="0" collapsed="false">
      <c r="A34" s="8"/>
      <c r="B34" s="8"/>
      <c r="C34" s="8"/>
      <c r="D34" s="18"/>
      <c r="E34" s="18"/>
      <c r="F34" s="19" t="str">
        <f aca="false">IF(A34="","",N(D34)+N(E34))</f>
        <v/>
      </c>
      <c r="G34" s="18"/>
      <c r="H34" s="8"/>
      <c r="I34" s="19" t="str">
        <f aca="false">IF(A34="","",F34-N(G34))</f>
        <v/>
      </c>
      <c r="J34" s="10" t="str">
        <f aca="false">IF(A34="","",IF(A34=B34,"Same entity on both sides",IF(ABS(I34)&lt;=Entities!$C$28,IF(N(G34)=0,"Agreed","Agreed after explained items"),"Unexplained difference")))</f>
        <v/>
      </c>
      <c r="K34" s="10" t="str">
        <f aca="false">IF(A34="","",IF(A34&lt;B34,A34&amp;"|"&amp;B34,B34&amp;"|"&amp;A34)&amp;"|"&amp;C34)</f>
        <v/>
      </c>
    </row>
    <row r="35" customFormat="false" ht="15" hidden="false" customHeight="false" outlineLevel="0" collapsed="false">
      <c r="A35" s="8"/>
      <c r="B35" s="8"/>
      <c r="C35" s="8"/>
      <c r="D35" s="18"/>
      <c r="E35" s="18"/>
      <c r="F35" s="19" t="str">
        <f aca="false">IF(A35="","",N(D35)+N(E35))</f>
        <v/>
      </c>
      <c r="G35" s="18"/>
      <c r="H35" s="8"/>
      <c r="I35" s="19" t="str">
        <f aca="false">IF(A35="","",F35-N(G35))</f>
        <v/>
      </c>
      <c r="J35" s="10" t="str">
        <f aca="false">IF(A35="","",IF(A35=B35,"Same entity on both sides",IF(ABS(I35)&lt;=Entities!$C$28,IF(N(G35)=0,"Agreed","Agreed after explained items"),"Unexplained difference")))</f>
        <v/>
      </c>
      <c r="K35" s="10" t="str">
        <f aca="false">IF(A35="","",IF(A35&lt;B35,A35&amp;"|"&amp;B35,B35&amp;"|"&amp;A35)&amp;"|"&amp;C35)</f>
        <v/>
      </c>
    </row>
    <row r="36" customFormat="false" ht="15" hidden="false" customHeight="false" outlineLevel="0" collapsed="false">
      <c r="A36" s="8"/>
      <c r="B36" s="8"/>
      <c r="C36" s="8"/>
      <c r="D36" s="18"/>
      <c r="E36" s="18"/>
      <c r="F36" s="19" t="str">
        <f aca="false">IF(A36="","",N(D36)+N(E36))</f>
        <v/>
      </c>
      <c r="G36" s="18"/>
      <c r="H36" s="8"/>
      <c r="I36" s="19" t="str">
        <f aca="false">IF(A36="","",F36-N(G36))</f>
        <v/>
      </c>
      <c r="J36" s="10" t="str">
        <f aca="false">IF(A36="","",IF(A36=B36,"Same entity on both sides",IF(ABS(I36)&lt;=Entities!$C$28,IF(N(G36)=0,"Agreed","Agreed after explained items"),"Unexplained difference")))</f>
        <v/>
      </c>
      <c r="K36" s="10" t="str">
        <f aca="false">IF(A36="","",IF(A36&lt;B36,A36&amp;"|"&amp;B36,B36&amp;"|"&amp;A36)&amp;"|"&amp;C36)</f>
        <v/>
      </c>
    </row>
    <row r="37" customFormat="false" ht="15" hidden="false" customHeight="false" outlineLevel="0" collapsed="false">
      <c r="A37" s="8"/>
      <c r="B37" s="8"/>
      <c r="C37" s="8"/>
      <c r="D37" s="18"/>
      <c r="E37" s="18"/>
      <c r="F37" s="19" t="str">
        <f aca="false">IF(A37="","",N(D37)+N(E37))</f>
        <v/>
      </c>
      <c r="G37" s="18"/>
      <c r="H37" s="8"/>
      <c r="I37" s="19" t="str">
        <f aca="false">IF(A37="","",F37-N(G37))</f>
        <v/>
      </c>
      <c r="J37" s="10" t="str">
        <f aca="false">IF(A37="","",IF(A37=B37,"Same entity on both sides",IF(ABS(I37)&lt;=Entities!$C$28,IF(N(G37)=0,"Agreed","Agreed after explained items"),"Unexplained difference")))</f>
        <v/>
      </c>
      <c r="K37" s="10" t="str">
        <f aca="false">IF(A37="","",IF(A37&lt;B37,A37&amp;"|"&amp;B37,B37&amp;"|"&amp;A37)&amp;"|"&amp;C37)</f>
        <v/>
      </c>
    </row>
    <row r="38" customFormat="false" ht="15" hidden="false" customHeight="false" outlineLevel="0" collapsed="false">
      <c r="A38" s="8"/>
      <c r="B38" s="8"/>
      <c r="C38" s="8"/>
      <c r="D38" s="18"/>
      <c r="E38" s="18"/>
      <c r="F38" s="19" t="str">
        <f aca="false">IF(A38="","",N(D38)+N(E38))</f>
        <v/>
      </c>
      <c r="G38" s="18"/>
      <c r="H38" s="8"/>
      <c r="I38" s="19" t="str">
        <f aca="false">IF(A38="","",F38-N(G38))</f>
        <v/>
      </c>
      <c r="J38" s="10" t="str">
        <f aca="false">IF(A38="","",IF(A38=B38,"Same entity on both sides",IF(ABS(I38)&lt;=Entities!$C$28,IF(N(G38)=0,"Agreed","Agreed after explained items"),"Unexplained difference")))</f>
        <v/>
      </c>
      <c r="K38" s="10" t="str">
        <f aca="false">IF(A38="","",IF(A38&lt;B38,A38&amp;"|"&amp;B38,B38&amp;"|"&amp;A38)&amp;"|"&amp;C38)</f>
        <v/>
      </c>
    </row>
    <row r="39" customFormat="false" ht="15" hidden="false" customHeight="false" outlineLevel="0" collapsed="false">
      <c r="A39" s="8"/>
      <c r="B39" s="8"/>
      <c r="C39" s="8"/>
      <c r="D39" s="18"/>
      <c r="E39" s="18"/>
      <c r="F39" s="19" t="str">
        <f aca="false">IF(A39="","",N(D39)+N(E39))</f>
        <v/>
      </c>
      <c r="G39" s="18"/>
      <c r="H39" s="8"/>
      <c r="I39" s="19" t="str">
        <f aca="false">IF(A39="","",F39-N(G39))</f>
        <v/>
      </c>
      <c r="J39" s="10" t="str">
        <f aca="false">IF(A39="","",IF(A39=B39,"Same entity on both sides",IF(ABS(I39)&lt;=Entities!$C$28,IF(N(G39)=0,"Agreed","Agreed after explained items"),"Unexplained difference")))</f>
        <v/>
      </c>
      <c r="K39" s="10" t="str">
        <f aca="false">IF(A39="","",IF(A39&lt;B39,A39&amp;"|"&amp;B39,B39&amp;"|"&amp;A39)&amp;"|"&amp;C39)</f>
        <v/>
      </c>
    </row>
    <row r="40" customFormat="false" ht="15" hidden="false" customHeight="false" outlineLevel="0" collapsed="false">
      <c r="A40" s="8"/>
      <c r="B40" s="8"/>
      <c r="C40" s="8"/>
      <c r="D40" s="18"/>
      <c r="E40" s="18"/>
      <c r="F40" s="19" t="str">
        <f aca="false">IF(A40="","",N(D40)+N(E40))</f>
        <v/>
      </c>
      <c r="G40" s="18"/>
      <c r="H40" s="8"/>
      <c r="I40" s="19" t="str">
        <f aca="false">IF(A40="","",F40-N(G40))</f>
        <v/>
      </c>
      <c r="J40" s="10" t="str">
        <f aca="false">IF(A40="","",IF(A40=B40,"Same entity on both sides",IF(ABS(I40)&lt;=Entities!$C$28,IF(N(G40)=0,"Agreed","Agreed after explained items"),"Unexplained difference")))</f>
        <v/>
      </c>
      <c r="K40" s="10" t="str">
        <f aca="false">IF(A40="","",IF(A40&lt;B40,A40&amp;"|"&amp;B40,B40&amp;"|"&amp;A40)&amp;"|"&amp;C40)</f>
        <v/>
      </c>
    </row>
    <row r="41" customFormat="false" ht="15" hidden="false" customHeight="false" outlineLevel="0" collapsed="false">
      <c r="A41" s="8"/>
      <c r="B41" s="8"/>
      <c r="C41" s="8"/>
      <c r="D41" s="18"/>
      <c r="E41" s="18"/>
      <c r="F41" s="19" t="str">
        <f aca="false">IF(A41="","",N(D41)+N(E41))</f>
        <v/>
      </c>
      <c r="G41" s="18"/>
      <c r="H41" s="8"/>
      <c r="I41" s="19" t="str">
        <f aca="false">IF(A41="","",F41-N(G41))</f>
        <v/>
      </c>
      <c r="J41" s="10" t="str">
        <f aca="false">IF(A41="","",IF(A41=B41,"Same entity on both sides",IF(ABS(I41)&lt;=Entities!$C$28,IF(N(G41)=0,"Agreed","Agreed after explained items"),"Unexplained difference")))</f>
        <v/>
      </c>
      <c r="K41" s="10" t="str">
        <f aca="false">IF(A41="","",IF(A41&lt;B41,A41&amp;"|"&amp;B41,B41&amp;"|"&amp;A41)&amp;"|"&amp;C41)</f>
        <v/>
      </c>
    </row>
    <row r="42" customFormat="false" ht="15" hidden="false" customHeight="false" outlineLevel="0" collapsed="false">
      <c r="A42" s="8"/>
      <c r="B42" s="8"/>
      <c r="C42" s="8"/>
      <c r="D42" s="18"/>
      <c r="E42" s="18"/>
      <c r="F42" s="19" t="str">
        <f aca="false">IF(A42="","",N(D42)+N(E42))</f>
        <v/>
      </c>
      <c r="G42" s="18"/>
      <c r="H42" s="8"/>
      <c r="I42" s="19" t="str">
        <f aca="false">IF(A42="","",F42-N(G42))</f>
        <v/>
      </c>
      <c r="J42" s="10" t="str">
        <f aca="false">IF(A42="","",IF(A42=B42,"Same entity on both sides",IF(ABS(I42)&lt;=Entities!$C$28,IF(N(G42)=0,"Agreed","Agreed after explained items"),"Unexplained difference")))</f>
        <v/>
      </c>
      <c r="K42" s="10" t="str">
        <f aca="false">IF(A42="","",IF(A42&lt;B42,A42&amp;"|"&amp;B42,B42&amp;"|"&amp;A42)&amp;"|"&amp;C42)</f>
        <v/>
      </c>
    </row>
    <row r="43" customFormat="false" ht="15" hidden="false" customHeight="false" outlineLevel="0" collapsed="false">
      <c r="A43" s="8"/>
      <c r="B43" s="8"/>
      <c r="C43" s="8"/>
      <c r="D43" s="18"/>
      <c r="E43" s="18"/>
      <c r="F43" s="19" t="str">
        <f aca="false">IF(A43="","",N(D43)+N(E43))</f>
        <v/>
      </c>
      <c r="G43" s="18"/>
      <c r="H43" s="8"/>
      <c r="I43" s="19" t="str">
        <f aca="false">IF(A43="","",F43-N(G43))</f>
        <v/>
      </c>
      <c r="J43" s="10" t="str">
        <f aca="false">IF(A43="","",IF(A43=B43,"Same entity on both sides",IF(ABS(I43)&lt;=Entities!$C$28,IF(N(G43)=0,"Agreed","Agreed after explained items"),"Unexplained difference")))</f>
        <v/>
      </c>
      <c r="K43" s="10" t="str">
        <f aca="false">IF(A43="","",IF(A43&lt;B43,A43&amp;"|"&amp;B43,B43&amp;"|"&amp;A43)&amp;"|"&amp;C43)</f>
        <v/>
      </c>
    </row>
    <row r="44" customFormat="false" ht="15" hidden="false" customHeight="false" outlineLevel="0" collapsed="false">
      <c r="A44" s="8"/>
      <c r="B44" s="8"/>
      <c r="C44" s="8"/>
      <c r="D44" s="18"/>
      <c r="E44" s="18"/>
      <c r="F44" s="19" t="str">
        <f aca="false">IF(A44="","",N(D44)+N(E44))</f>
        <v/>
      </c>
      <c r="G44" s="18"/>
      <c r="H44" s="8"/>
      <c r="I44" s="19" t="str">
        <f aca="false">IF(A44="","",F44-N(G44))</f>
        <v/>
      </c>
      <c r="J44" s="10" t="str">
        <f aca="false">IF(A44="","",IF(A44=B44,"Same entity on both sides",IF(ABS(I44)&lt;=Entities!$C$28,IF(N(G44)=0,"Agreed","Agreed after explained items"),"Unexplained difference")))</f>
        <v/>
      </c>
      <c r="K44" s="10" t="str">
        <f aca="false">IF(A44="","",IF(A44&lt;B44,A44&amp;"|"&amp;B44,B44&amp;"|"&amp;A44)&amp;"|"&amp;C44)</f>
        <v/>
      </c>
    </row>
    <row r="45" customFormat="false" ht="15" hidden="false" customHeight="false" outlineLevel="0" collapsed="false">
      <c r="A45" s="8"/>
      <c r="B45" s="8"/>
      <c r="C45" s="8"/>
      <c r="D45" s="18"/>
      <c r="E45" s="18"/>
      <c r="F45" s="19" t="str">
        <f aca="false">IF(A45="","",N(D45)+N(E45))</f>
        <v/>
      </c>
      <c r="G45" s="18"/>
      <c r="H45" s="8"/>
      <c r="I45" s="19" t="str">
        <f aca="false">IF(A45="","",F45-N(G45))</f>
        <v/>
      </c>
      <c r="J45" s="10" t="str">
        <f aca="false">IF(A45="","",IF(A45=B45,"Same entity on both sides",IF(ABS(I45)&lt;=Entities!$C$28,IF(N(G45)=0,"Agreed","Agreed after explained items"),"Unexplained difference")))</f>
        <v/>
      </c>
      <c r="K45" s="10" t="str">
        <f aca="false">IF(A45="","",IF(A45&lt;B45,A45&amp;"|"&amp;B45,B45&amp;"|"&amp;A45)&amp;"|"&amp;C45)</f>
        <v/>
      </c>
    </row>
    <row r="46" customFormat="false" ht="15" hidden="false" customHeight="false" outlineLevel="0" collapsed="false">
      <c r="A46" s="8"/>
      <c r="B46" s="8"/>
      <c r="C46" s="8"/>
      <c r="D46" s="18"/>
      <c r="E46" s="18"/>
      <c r="F46" s="19" t="str">
        <f aca="false">IF(A46="","",N(D46)+N(E46))</f>
        <v/>
      </c>
      <c r="G46" s="18"/>
      <c r="H46" s="8"/>
      <c r="I46" s="19" t="str">
        <f aca="false">IF(A46="","",F46-N(G46))</f>
        <v/>
      </c>
      <c r="J46" s="10" t="str">
        <f aca="false">IF(A46="","",IF(A46=B46,"Same entity on both sides",IF(ABS(I46)&lt;=Entities!$C$28,IF(N(G46)=0,"Agreed","Agreed after explained items"),"Unexplained difference")))</f>
        <v/>
      </c>
      <c r="K46" s="10" t="str">
        <f aca="false">IF(A46="","",IF(A46&lt;B46,A46&amp;"|"&amp;B46,B46&amp;"|"&amp;A46)&amp;"|"&amp;C46)</f>
        <v/>
      </c>
    </row>
    <row r="47" customFormat="false" ht="15" hidden="false" customHeight="false" outlineLevel="0" collapsed="false">
      <c r="A47" s="8"/>
      <c r="B47" s="8"/>
      <c r="C47" s="8"/>
      <c r="D47" s="18"/>
      <c r="E47" s="18"/>
      <c r="F47" s="19" t="str">
        <f aca="false">IF(A47="","",N(D47)+N(E47))</f>
        <v/>
      </c>
      <c r="G47" s="18"/>
      <c r="H47" s="8"/>
      <c r="I47" s="19" t="str">
        <f aca="false">IF(A47="","",F47-N(G47))</f>
        <v/>
      </c>
      <c r="J47" s="10" t="str">
        <f aca="false">IF(A47="","",IF(A47=B47,"Same entity on both sides",IF(ABS(I47)&lt;=Entities!$C$28,IF(N(G47)=0,"Agreed","Agreed after explained items"),"Unexplained difference")))</f>
        <v/>
      </c>
      <c r="K47" s="10" t="str">
        <f aca="false">IF(A47="","",IF(A47&lt;B47,A47&amp;"|"&amp;B47,B47&amp;"|"&amp;A47)&amp;"|"&amp;C47)</f>
        <v/>
      </c>
    </row>
    <row r="48" customFormat="false" ht="15" hidden="false" customHeight="false" outlineLevel="0" collapsed="false">
      <c r="A48" s="8"/>
      <c r="B48" s="8"/>
      <c r="C48" s="8"/>
      <c r="D48" s="18"/>
      <c r="E48" s="18"/>
      <c r="F48" s="19" t="str">
        <f aca="false">IF(A48="","",N(D48)+N(E48))</f>
        <v/>
      </c>
      <c r="G48" s="18"/>
      <c r="H48" s="8"/>
      <c r="I48" s="19" t="str">
        <f aca="false">IF(A48="","",F48-N(G48))</f>
        <v/>
      </c>
      <c r="J48" s="10" t="str">
        <f aca="false">IF(A48="","",IF(A48=B48,"Same entity on both sides",IF(ABS(I48)&lt;=Entities!$C$28,IF(N(G48)=0,"Agreed","Agreed after explained items"),"Unexplained difference")))</f>
        <v/>
      </c>
      <c r="K48" s="10" t="str">
        <f aca="false">IF(A48="","",IF(A48&lt;B48,A48&amp;"|"&amp;B48,B48&amp;"|"&amp;A48)&amp;"|"&amp;C48)</f>
        <v/>
      </c>
    </row>
    <row r="49" customFormat="false" ht="15" hidden="false" customHeight="false" outlineLevel="0" collapsed="false">
      <c r="A49" s="8"/>
      <c r="B49" s="8"/>
      <c r="C49" s="8"/>
      <c r="D49" s="18"/>
      <c r="E49" s="18"/>
      <c r="F49" s="19" t="str">
        <f aca="false">IF(A49="","",N(D49)+N(E49))</f>
        <v/>
      </c>
      <c r="G49" s="18"/>
      <c r="H49" s="8"/>
      <c r="I49" s="19" t="str">
        <f aca="false">IF(A49="","",F49-N(G49))</f>
        <v/>
      </c>
      <c r="J49" s="10" t="str">
        <f aca="false">IF(A49="","",IF(A49=B49,"Same entity on both sides",IF(ABS(I49)&lt;=Entities!$C$28,IF(N(G49)=0,"Agreed","Agreed after explained items"),"Unexplained difference")))</f>
        <v/>
      </c>
      <c r="K49" s="10" t="str">
        <f aca="false">IF(A49="","",IF(A49&lt;B49,A49&amp;"|"&amp;B49,B49&amp;"|"&amp;A49)&amp;"|"&amp;C49)</f>
        <v/>
      </c>
    </row>
    <row r="50" customFormat="false" ht="15" hidden="false" customHeight="false" outlineLevel="0" collapsed="false">
      <c r="A50" s="8"/>
      <c r="B50" s="8"/>
      <c r="C50" s="8"/>
      <c r="D50" s="18"/>
      <c r="E50" s="18"/>
      <c r="F50" s="19" t="str">
        <f aca="false">IF(A50="","",N(D50)+N(E50))</f>
        <v/>
      </c>
      <c r="G50" s="18"/>
      <c r="H50" s="8"/>
      <c r="I50" s="19" t="str">
        <f aca="false">IF(A50="","",F50-N(G50))</f>
        <v/>
      </c>
      <c r="J50" s="10" t="str">
        <f aca="false">IF(A50="","",IF(A50=B50,"Same entity on both sides",IF(ABS(I50)&lt;=Entities!$C$28,IF(N(G50)=0,"Agreed","Agreed after explained items"),"Unexplained difference")))</f>
        <v/>
      </c>
      <c r="K50" s="10" t="str">
        <f aca="false">IF(A50="","",IF(A50&lt;B50,A50&amp;"|"&amp;B50,B50&amp;"|"&amp;A50)&amp;"|"&amp;C50)</f>
        <v/>
      </c>
    </row>
    <row r="51" customFormat="false" ht="15" hidden="false" customHeight="false" outlineLevel="0" collapsed="false">
      <c r="A51" s="8"/>
      <c r="B51" s="8"/>
      <c r="C51" s="8"/>
      <c r="D51" s="18"/>
      <c r="E51" s="18"/>
      <c r="F51" s="19" t="str">
        <f aca="false">IF(A51="","",N(D51)+N(E51))</f>
        <v/>
      </c>
      <c r="G51" s="18"/>
      <c r="H51" s="8"/>
      <c r="I51" s="19" t="str">
        <f aca="false">IF(A51="","",F51-N(G51))</f>
        <v/>
      </c>
      <c r="J51" s="10" t="str">
        <f aca="false">IF(A51="","",IF(A51=B51,"Same entity on both sides",IF(ABS(I51)&lt;=Entities!$C$28,IF(N(G51)=0,"Agreed","Agreed after explained items"),"Unexplained difference")))</f>
        <v/>
      </c>
      <c r="K51" s="10" t="str">
        <f aca="false">IF(A51="","",IF(A51&lt;B51,A51&amp;"|"&amp;B51,B51&amp;"|"&amp;A51)&amp;"|"&amp;C51)</f>
        <v/>
      </c>
    </row>
    <row r="52" customFormat="false" ht="15" hidden="false" customHeight="false" outlineLevel="0" collapsed="false">
      <c r="A52" s="8"/>
      <c r="B52" s="8"/>
      <c r="C52" s="8"/>
      <c r="D52" s="18"/>
      <c r="E52" s="18"/>
      <c r="F52" s="19" t="str">
        <f aca="false">IF(A52="","",N(D52)+N(E52))</f>
        <v/>
      </c>
      <c r="G52" s="18"/>
      <c r="H52" s="8"/>
      <c r="I52" s="19" t="str">
        <f aca="false">IF(A52="","",F52-N(G52))</f>
        <v/>
      </c>
      <c r="J52" s="10" t="str">
        <f aca="false">IF(A52="","",IF(A52=B52,"Same entity on both sides",IF(ABS(I52)&lt;=Entities!$C$28,IF(N(G52)=0,"Agreed","Agreed after explained items"),"Unexplained difference")))</f>
        <v/>
      </c>
      <c r="K52" s="10" t="str">
        <f aca="false">IF(A52="","",IF(A52&lt;B52,A52&amp;"|"&amp;B52,B52&amp;"|"&amp;A52)&amp;"|"&amp;C52)</f>
        <v/>
      </c>
    </row>
    <row r="53" customFormat="false" ht="15" hidden="false" customHeight="false" outlineLevel="0" collapsed="false">
      <c r="A53" s="8"/>
      <c r="B53" s="8"/>
      <c r="C53" s="8"/>
      <c r="D53" s="18"/>
      <c r="E53" s="18"/>
      <c r="F53" s="19" t="str">
        <f aca="false">IF(A53="","",N(D53)+N(E53))</f>
        <v/>
      </c>
      <c r="G53" s="18"/>
      <c r="H53" s="8"/>
      <c r="I53" s="19" t="str">
        <f aca="false">IF(A53="","",F53-N(G53))</f>
        <v/>
      </c>
      <c r="J53" s="10" t="str">
        <f aca="false">IF(A53="","",IF(A53=B53,"Same entity on both sides",IF(ABS(I53)&lt;=Entities!$C$28,IF(N(G53)=0,"Agreed","Agreed after explained items"),"Unexplained difference")))</f>
        <v/>
      </c>
      <c r="K53" s="10" t="str">
        <f aca="false">IF(A53="","",IF(A53&lt;B53,A53&amp;"|"&amp;B53,B53&amp;"|"&amp;A53)&amp;"|"&amp;C53)</f>
        <v/>
      </c>
    </row>
    <row r="54" customFormat="false" ht="15" hidden="false" customHeight="false" outlineLevel="0" collapsed="false">
      <c r="A54" s="8"/>
      <c r="B54" s="8"/>
      <c r="C54" s="8"/>
      <c r="D54" s="18"/>
      <c r="E54" s="18"/>
      <c r="F54" s="19" t="str">
        <f aca="false">IF(A54="","",N(D54)+N(E54))</f>
        <v/>
      </c>
      <c r="G54" s="18"/>
      <c r="H54" s="8"/>
      <c r="I54" s="19" t="str">
        <f aca="false">IF(A54="","",F54-N(G54))</f>
        <v/>
      </c>
      <c r="J54" s="10" t="str">
        <f aca="false">IF(A54="","",IF(A54=B54,"Same entity on both sides",IF(ABS(I54)&lt;=Entities!$C$28,IF(N(G54)=0,"Agreed","Agreed after explained items"),"Unexplained difference")))</f>
        <v/>
      </c>
      <c r="K54" s="10" t="str">
        <f aca="false">IF(A54="","",IF(A54&lt;B54,A54&amp;"|"&amp;B54,B54&amp;"|"&amp;A54)&amp;"|"&amp;C54)</f>
        <v/>
      </c>
    </row>
    <row r="55" customFormat="false" ht="15" hidden="false" customHeight="false" outlineLevel="0" collapsed="false">
      <c r="A55" s="8"/>
      <c r="B55" s="8"/>
      <c r="C55" s="8"/>
      <c r="D55" s="18"/>
      <c r="E55" s="18"/>
      <c r="F55" s="19" t="str">
        <f aca="false">IF(A55="","",N(D55)+N(E55))</f>
        <v/>
      </c>
      <c r="G55" s="18"/>
      <c r="H55" s="8"/>
      <c r="I55" s="19" t="str">
        <f aca="false">IF(A55="","",F55-N(G55))</f>
        <v/>
      </c>
      <c r="J55" s="10" t="str">
        <f aca="false">IF(A55="","",IF(A55=B55,"Same entity on both sides",IF(ABS(I55)&lt;=Entities!$C$28,IF(N(G55)=0,"Agreed","Agreed after explained items"),"Unexplained difference")))</f>
        <v/>
      </c>
      <c r="K55" s="10" t="str">
        <f aca="false">IF(A55="","",IF(A55&lt;B55,A55&amp;"|"&amp;B55,B55&amp;"|"&amp;A55)&amp;"|"&amp;C55)</f>
        <v/>
      </c>
    </row>
    <row r="56" customFormat="false" ht="15" hidden="false" customHeight="false" outlineLevel="0" collapsed="false">
      <c r="A56" s="8"/>
      <c r="B56" s="8"/>
      <c r="C56" s="8"/>
      <c r="D56" s="18"/>
      <c r="E56" s="18"/>
      <c r="F56" s="19" t="str">
        <f aca="false">IF(A56="","",N(D56)+N(E56))</f>
        <v/>
      </c>
      <c r="G56" s="18"/>
      <c r="H56" s="8"/>
      <c r="I56" s="19" t="str">
        <f aca="false">IF(A56="","",F56-N(G56))</f>
        <v/>
      </c>
      <c r="J56" s="10" t="str">
        <f aca="false">IF(A56="","",IF(A56=B56,"Same entity on both sides",IF(ABS(I56)&lt;=Entities!$C$28,IF(N(G56)=0,"Agreed","Agreed after explained items"),"Unexplained difference")))</f>
        <v/>
      </c>
      <c r="K56" s="10" t="str">
        <f aca="false">IF(A56="","",IF(A56&lt;B56,A56&amp;"|"&amp;B56,B56&amp;"|"&amp;A56)&amp;"|"&amp;C56)</f>
        <v/>
      </c>
    </row>
    <row r="57" customFormat="false" ht="15" hidden="false" customHeight="false" outlineLevel="0" collapsed="false">
      <c r="A57" s="8"/>
      <c r="B57" s="8"/>
      <c r="C57" s="8"/>
      <c r="D57" s="18"/>
      <c r="E57" s="18"/>
      <c r="F57" s="19" t="str">
        <f aca="false">IF(A57="","",N(D57)+N(E57))</f>
        <v/>
      </c>
      <c r="G57" s="18"/>
      <c r="H57" s="8"/>
      <c r="I57" s="19" t="str">
        <f aca="false">IF(A57="","",F57-N(G57))</f>
        <v/>
      </c>
      <c r="J57" s="10" t="str">
        <f aca="false">IF(A57="","",IF(A57=B57,"Same entity on both sides",IF(ABS(I57)&lt;=Entities!$C$28,IF(N(G57)=0,"Agreed","Agreed after explained items"),"Unexplained difference")))</f>
        <v/>
      </c>
      <c r="K57" s="10" t="str">
        <f aca="false">IF(A57="","",IF(A57&lt;B57,A57&amp;"|"&amp;B57,B57&amp;"|"&amp;A57)&amp;"|"&amp;C57)</f>
        <v/>
      </c>
    </row>
    <row r="58" customFormat="false" ht="15" hidden="false" customHeight="false" outlineLevel="0" collapsed="false">
      <c r="A58" s="8"/>
      <c r="B58" s="8"/>
      <c r="C58" s="8"/>
      <c r="D58" s="18"/>
      <c r="E58" s="18"/>
      <c r="F58" s="19" t="str">
        <f aca="false">IF(A58="","",N(D58)+N(E58))</f>
        <v/>
      </c>
      <c r="G58" s="18"/>
      <c r="H58" s="8"/>
      <c r="I58" s="19" t="str">
        <f aca="false">IF(A58="","",F58-N(G58))</f>
        <v/>
      </c>
      <c r="J58" s="10" t="str">
        <f aca="false">IF(A58="","",IF(A58=B58,"Same entity on both sides",IF(ABS(I58)&lt;=Entities!$C$28,IF(N(G58)=0,"Agreed","Agreed after explained items"),"Unexplained difference")))</f>
        <v/>
      </c>
      <c r="K58" s="10" t="str">
        <f aca="false">IF(A58="","",IF(A58&lt;B58,A58&amp;"|"&amp;B58,B58&amp;"|"&amp;A58)&amp;"|"&amp;C58)</f>
        <v/>
      </c>
    </row>
    <row r="59" customFormat="false" ht="15" hidden="false" customHeight="false" outlineLevel="0" collapsed="false">
      <c r="A59" s="8"/>
      <c r="B59" s="8"/>
      <c r="C59" s="8"/>
      <c r="D59" s="18"/>
      <c r="E59" s="18"/>
      <c r="F59" s="19" t="str">
        <f aca="false">IF(A59="","",N(D59)+N(E59))</f>
        <v/>
      </c>
      <c r="G59" s="18"/>
      <c r="H59" s="8"/>
      <c r="I59" s="19" t="str">
        <f aca="false">IF(A59="","",F59-N(G59))</f>
        <v/>
      </c>
      <c r="J59" s="10" t="str">
        <f aca="false">IF(A59="","",IF(A59=B59,"Same entity on both sides",IF(ABS(I59)&lt;=Entities!$C$28,IF(N(G59)=0,"Agreed","Agreed after explained items"),"Unexplained difference")))</f>
        <v/>
      </c>
      <c r="K59" s="10" t="str">
        <f aca="false">IF(A59="","",IF(A59&lt;B59,A59&amp;"|"&amp;B59,B59&amp;"|"&amp;A59)&amp;"|"&amp;C59)</f>
        <v/>
      </c>
    </row>
    <row r="60" customFormat="false" ht="15" hidden="false" customHeight="false" outlineLevel="0" collapsed="false">
      <c r="A60" s="8"/>
      <c r="B60" s="8"/>
      <c r="C60" s="8"/>
      <c r="D60" s="18"/>
      <c r="E60" s="18"/>
      <c r="F60" s="19" t="str">
        <f aca="false">IF(A60="","",N(D60)+N(E60))</f>
        <v/>
      </c>
      <c r="G60" s="18"/>
      <c r="H60" s="8"/>
      <c r="I60" s="19" t="str">
        <f aca="false">IF(A60="","",F60-N(G60))</f>
        <v/>
      </c>
      <c r="J60" s="10" t="str">
        <f aca="false">IF(A60="","",IF(A60=B60,"Same entity on both sides",IF(ABS(I60)&lt;=Entities!$C$28,IF(N(G60)=0,"Agreed","Agreed after explained items"),"Unexplained difference")))</f>
        <v/>
      </c>
      <c r="K60" s="10" t="str">
        <f aca="false">IF(A60="","",IF(A60&lt;B60,A60&amp;"|"&amp;B60,B60&amp;"|"&amp;A60)&amp;"|"&amp;C60)</f>
        <v/>
      </c>
    </row>
    <row r="61" customFormat="false" ht="15" hidden="false" customHeight="false" outlineLevel="0" collapsed="false">
      <c r="A61" s="8"/>
      <c r="B61" s="8"/>
      <c r="C61" s="8"/>
      <c r="D61" s="18"/>
      <c r="E61" s="18"/>
      <c r="F61" s="19" t="str">
        <f aca="false">IF(A61="","",N(D61)+N(E61))</f>
        <v/>
      </c>
      <c r="G61" s="18"/>
      <c r="H61" s="8"/>
      <c r="I61" s="19" t="str">
        <f aca="false">IF(A61="","",F61-N(G61))</f>
        <v/>
      </c>
      <c r="J61" s="10" t="str">
        <f aca="false">IF(A61="","",IF(A61=B61,"Same entity on both sides",IF(ABS(I61)&lt;=Entities!$C$28,IF(N(G61)=0,"Agreed","Agreed after explained items"),"Unexplained difference")))</f>
        <v/>
      </c>
      <c r="K61" s="10" t="str">
        <f aca="false">IF(A61="","",IF(A61&lt;B61,A61&amp;"|"&amp;B61,B61&amp;"|"&amp;A61)&amp;"|"&amp;C61)</f>
        <v/>
      </c>
    </row>
    <row r="62" customFormat="false" ht="15" hidden="false" customHeight="false" outlineLevel="0" collapsed="false">
      <c r="A62" s="8"/>
      <c r="B62" s="8"/>
      <c r="C62" s="8"/>
      <c r="D62" s="18"/>
      <c r="E62" s="18"/>
      <c r="F62" s="19" t="str">
        <f aca="false">IF(A62="","",N(D62)+N(E62))</f>
        <v/>
      </c>
      <c r="G62" s="18"/>
      <c r="H62" s="8"/>
      <c r="I62" s="19" t="str">
        <f aca="false">IF(A62="","",F62-N(G62))</f>
        <v/>
      </c>
      <c r="J62" s="10" t="str">
        <f aca="false">IF(A62="","",IF(A62=B62,"Same entity on both sides",IF(ABS(I62)&lt;=Entities!$C$28,IF(N(G62)=0,"Agreed","Agreed after explained items"),"Unexplained difference")))</f>
        <v/>
      </c>
      <c r="K62" s="10" t="str">
        <f aca="false">IF(A62="","",IF(A62&lt;B62,A62&amp;"|"&amp;B62,B62&amp;"|"&amp;A62)&amp;"|"&amp;C62)</f>
        <v/>
      </c>
    </row>
    <row r="63" customFormat="false" ht="15" hidden="false" customHeight="false" outlineLevel="0" collapsed="false">
      <c r="A63" s="8"/>
      <c r="B63" s="8"/>
      <c r="C63" s="8"/>
      <c r="D63" s="18"/>
      <c r="E63" s="18"/>
      <c r="F63" s="19" t="str">
        <f aca="false">IF(A63="","",N(D63)+N(E63))</f>
        <v/>
      </c>
      <c r="G63" s="18"/>
      <c r="H63" s="8"/>
      <c r="I63" s="19" t="str">
        <f aca="false">IF(A63="","",F63-N(G63))</f>
        <v/>
      </c>
      <c r="J63" s="10" t="str">
        <f aca="false">IF(A63="","",IF(A63=B63,"Same entity on both sides",IF(ABS(I63)&lt;=Entities!$C$28,IF(N(G63)=0,"Agreed","Agreed after explained items"),"Unexplained difference")))</f>
        <v/>
      </c>
      <c r="K63" s="10" t="str">
        <f aca="false">IF(A63="","",IF(A63&lt;B63,A63&amp;"|"&amp;B63,B63&amp;"|"&amp;A63)&amp;"|"&amp;C63)</f>
        <v/>
      </c>
    </row>
    <row r="64" customFormat="false" ht="15" hidden="false" customHeight="false" outlineLevel="0" collapsed="false">
      <c r="A64" s="8"/>
      <c r="B64" s="8"/>
      <c r="C64" s="8"/>
      <c r="D64" s="18"/>
      <c r="E64" s="18"/>
      <c r="F64" s="19" t="str">
        <f aca="false">IF(A64="","",N(D64)+N(E64))</f>
        <v/>
      </c>
      <c r="G64" s="18"/>
      <c r="H64" s="8"/>
      <c r="I64" s="19" t="str">
        <f aca="false">IF(A64="","",F64-N(G64))</f>
        <v/>
      </c>
      <c r="J64" s="10" t="str">
        <f aca="false">IF(A64="","",IF(A64=B64,"Same entity on both sides",IF(ABS(I64)&lt;=Entities!$C$28,IF(N(G64)=0,"Agreed","Agreed after explained items"),"Unexplained difference")))</f>
        <v/>
      </c>
      <c r="K64" s="10" t="str">
        <f aca="false">IF(A64="","",IF(A64&lt;B64,A64&amp;"|"&amp;B64,B64&amp;"|"&amp;A64)&amp;"|"&amp;C64)</f>
        <v/>
      </c>
    </row>
    <row r="65" customFormat="false" ht="15" hidden="false" customHeight="false" outlineLevel="0" collapsed="false">
      <c r="A65" s="8"/>
      <c r="B65" s="8"/>
      <c r="C65" s="8"/>
      <c r="D65" s="18"/>
      <c r="E65" s="18"/>
      <c r="F65" s="19" t="str">
        <f aca="false">IF(A65="","",N(D65)+N(E65))</f>
        <v/>
      </c>
      <c r="G65" s="18"/>
      <c r="H65" s="8"/>
      <c r="I65" s="19" t="str">
        <f aca="false">IF(A65="","",F65-N(G65))</f>
        <v/>
      </c>
      <c r="J65" s="10" t="str">
        <f aca="false">IF(A65="","",IF(A65=B65,"Same entity on both sides",IF(ABS(I65)&lt;=Entities!$C$28,IF(N(G65)=0,"Agreed","Agreed after explained items"),"Unexplained difference")))</f>
        <v/>
      </c>
      <c r="K65" s="10" t="str">
        <f aca="false">IF(A65="","",IF(A65&lt;B65,A65&amp;"|"&amp;B65,B65&amp;"|"&amp;A65)&amp;"|"&amp;C65)</f>
        <v/>
      </c>
    </row>
    <row r="66" customFormat="false" ht="15" hidden="false" customHeight="false" outlineLevel="0" collapsed="false">
      <c r="A66" s="8"/>
      <c r="B66" s="8"/>
      <c r="C66" s="8"/>
      <c r="D66" s="18"/>
      <c r="E66" s="18"/>
      <c r="F66" s="19" t="str">
        <f aca="false">IF(A66="","",N(D66)+N(E66))</f>
        <v/>
      </c>
      <c r="G66" s="18"/>
      <c r="H66" s="8"/>
      <c r="I66" s="19" t="str">
        <f aca="false">IF(A66="","",F66-N(G66))</f>
        <v/>
      </c>
      <c r="J66" s="10" t="str">
        <f aca="false">IF(A66="","",IF(A66=B66,"Same entity on both sides",IF(ABS(I66)&lt;=Entities!$C$28,IF(N(G66)=0,"Agreed","Agreed after explained items"),"Unexplained difference")))</f>
        <v/>
      </c>
      <c r="K66" s="10" t="str">
        <f aca="false">IF(A66="","",IF(A66&lt;B66,A66&amp;"|"&amp;B66,B66&amp;"|"&amp;A66)&amp;"|"&amp;C66)</f>
        <v/>
      </c>
    </row>
    <row r="67" customFormat="false" ht="15" hidden="false" customHeight="false" outlineLevel="0" collapsed="false">
      <c r="A67" s="8"/>
      <c r="B67" s="8"/>
      <c r="C67" s="8"/>
      <c r="D67" s="18"/>
      <c r="E67" s="18"/>
      <c r="F67" s="19" t="str">
        <f aca="false">IF(A67="","",N(D67)+N(E67))</f>
        <v/>
      </c>
      <c r="G67" s="18"/>
      <c r="H67" s="8"/>
      <c r="I67" s="19" t="str">
        <f aca="false">IF(A67="","",F67-N(G67))</f>
        <v/>
      </c>
      <c r="J67" s="10" t="str">
        <f aca="false">IF(A67="","",IF(A67=B67,"Same entity on both sides",IF(ABS(I67)&lt;=Entities!$C$28,IF(N(G67)=0,"Agreed","Agreed after explained items"),"Unexplained difference")))</f>
        <v/>
      </c>
      <c r="K67" s="10" t="str">
        <f aca="false">IF(A67="","",IF(A67&lt;B67,A67&amp;"|"&amp;B67,B67&amp;"|"&amp;A67)&amp;"|"&amp;C67)</f>
        <v/>
      </c>
    </row>
    <row r="68" customFormat="false" ht="15" hidden="false" customHeight="false" outlineLevel="0" collapsed="false">
      <c r="A68" s="8"/>
      <c r="B68" s="8"/>
      <c r="C68" s="8"/>
      <c r="D68" s="18"/>
      <c r="E68" s="18"/>
      <c r="F68" s="19" t="str">
        <f aca="false">IF(A68="","",N(D68)+N(E68))</f>
        <v/>
      </c>
      <c r="G68" s="18"/>
      <c r="H68" s="8"/>
      <c r="I68" s="19" t="str">
        <f aca="false">IF(A68="","",F68-N(G68))</f>
        <v/>
      </c>
      <c r="J68" s="10" t="str">
        <f aca="false">IF(A68="","",IF(A68=B68,"Same entity on both sides",IF(ABS(I68)&lt;=Entities!$C$28,IF(N(G68)=0,"Agreed","Agreed after explained items"),"Unexplained difference")))</f>
        <v/>
      </c>
      <c r="K68" s="10" t="str">
        <f aca="false">IF(A68="","",IF(A68&lt;B68,A68&amp;"|"&amp;B68,B68&amp;"|"&amp;A68)&amp;"|"&amp;C68)</f>
        <v/>
      </c>
    </row>
    <row r="69" customFormat="false" ht="15" hidden="false" customHeight="false" outlineLevel="0" collapsed="false">
      <c r="A69" s="8"/>
      <c r="B69" s="8"/>
      <c r="C69" s="8"/>
      <c r="D69" s="18"/>
      <c r="E69" s="18"/>
      <c r="F69" s="19" t="str">
        <f aca="false">IF(A69="","",N(D69)+N(E69))</f>
        <v/>
      </c>
      <c r="G69" s="18"/>
      <c r="H69" s="8"/>
      <c r="I69" s="19" t="str">
        <f aca="false">IF(A69="","",F69-N(G69))</f>
        <v/>
      </c>
      <c r="J69" s="10" t="str">
        <f aca="false">IF(A69="","",IF(A69=B69,"Same entity on both sides",IF(ABS(I69)&lt;=Entities!$C$28,IF(N(G69)=0,"Agreed","Agreed after explained items"),"Unexplained difference")))</f>
        <v/>
      </c>
      <c r="K69" s="10" t="str">
        <f aca="false">IF(A69="","",IF(A69&lt;B69,A69&amp;"|"&amp;B69,B69&amp;"|"&amp;A69)&amp;"|"&amp;C69)</f>
        <v/>
      </c>
    </row>
    <row r="70" customFormat="false" ht="15" hidden="false" customHeight="false" outlineLevel="0" collapsed="false">
      <c r="A70" s="8"/>
      <c r="B70" s="8"/>
      <c r="C70" s="8"/>
      <c r="D70" s="18"/>
      <c r="E70" s="18"/>
      <c r="F70" s="19" t="str">
        <f aca="false">IF(A70="","",N(D70)+N(E70))</f>
        <v/>
      </c>
      <c r="G70" s="18"/>
      <c r="H70" s="8"/>
      <c r="I70" s="19" t="str">
        <f aca="false">IF(A70="","",F70-N(G70))</f>
        <v/>
      </c>
      <c r="J70" s="10" t="str">
        <f aca="false">IF(A70="","",IF(A70=B70,"Same entity on both sides",IF(ABS(I70)&lt;=Entities!$C$28,IF(N(G70)=0,"Agreed","Agreed after explained items"),"Unexplained difference")))</f>
        <v/>
      </c>
      <c r="K70" s="10" t="str">
        <f aca="false">IF(A70="","",IF(A70&lt;B70,A70&amp;"|"&amp;B70,B70&amp;"|"&amp;A70)&amp;"|"&amp;C70)</f>
        <v/>
      </c>
    </row>
    <row r="71" customFormat="false" ht="15" hidden="false" customHeight="false" outlineLevel="0" collapsed="false">
      <c r="A71" s="8"/>
      <c r="B71" s="8"/>
      <c r="C71" s="8"/>
      <c r="D71" s="18"/>
      <c r="E71" s="18"/>
      <c r="F71" s="19" t="str">
        <f aca="false">IF(A71="","",N(D71)+N(E71))</f>
        <v/>
      </c>
      <c r="G71" s="18"/>
      <c r="H71" s="8"/>
      <c r="I71" s="19" t="str">
        <f aca="false">IF(A71="","",F71-N(G71))</f>
        <v/>
      </c>
      <c r="J71" s="10" t="str">
        <f aca="false">IF(A71="","",IF(A71=B71,"Same entity on both sides",IF(ABS(I71)&lt;=Entities!$C$28,IF(N(G71)=0,"Agreed","Agreed after explained items"),"Unexplained difference")))</f>
        <v/>
      </c>
      <c r="K71" s="10" t="str">
        <f aca="false">IF(A71="","",IF(A71&lt;B71,A71&amp;"|"&amp;B71,B71&amp;"|"&amp;A71)&amp;"|"&amp;C71)</f>
        <v/>
      </c>
    </row>
    <row r="72" customFormat="false" ht="15" hidden="false" customHeight="false" outlineLevel="0" collapsed="false">
      <c r="A72" s="8"/>
      <c r="B72" s="8"/>
      <c r="C72" s="8"/>
      <c r="D72" s="18"/>
      <c r="E72" s="18"/>
      <c r="F72" s="19" t="str">
        <f aca="false">IF(A72="","",N(D72)+N(E72))</f>
        <v/>
      </c>
      <c r="G72" s="18"/>
      <c r="H72" s="8"/>
      <c r="I72" s="19" t="str">
        <f aca="false">IF(A72="","",F72-N(G72))</f>
        <v/>
      </c>
      <c r="J72" s="10" t="str">
        <f aca="false">IF(A72="","",IF(A72=B72,"Same entity on both sides",IF(ABS(I72)&lt;=Entities!$C$28,IF(N(G72)=0,"Agreed","Agreed after explained items"),"Unexplained difference")))</f>
        <v/>
      </c>
      <c r="K72" s="10" t="str">
        <f aca="false">IF(A72="","",IF(A72&lt;B72,A72&amp;"|"&amp;B72,B72&amp;"|"&amp;A72)&amp;"|"&amp;C72)</f>
        <v/>
      </c>
    </row>
    <row r="73" customFormat="false" ht="15" hidden="false" customHeight="false" outlineLevel="0" collapsed="false">
      <c r="A73" s="8"/>
      <c r="B73" s="8"/>
      <c r="C73" s="8"/>
      <c r="D73" s="18"/>
      <c r="E73" s="18"/>
      <c r="F73" s="19" t="str">
        <f aca="false">IF(A73="","",N(D73)+N(E73))</f>
        <v/>
      </c>
      <c r="G73" s="18"/>
      <c r="H73" s="8"/>
      <c r="I73" s="19" t="str">
        <f aca="false">IF(A73="","",F73-N(G73))</f>
        <v/>
      </c>
      <c r="J73" s="10" t="str">
        <f aca="false">IF(A73="","",IF(A73=B73,"Same entity on both sides",IF(ABS(I73)&lt;=Entities!$C$28,IF(N(G73)=0,"Agreed","Agreed after explained items"),"Unexplained difference")))</f>
        <v/>
      </c>
      <c r="K73" s="10" t="str">
        <f aca="false">IF(A73="","",IF(A73&lt;B73,A73&amp;"|"&amp;B73,B73&amp;"|"&amp;A73)&amp;"|"&amp;C73)</f>
        <v/>
      </c>
    </row>
    <row r="74" customFormat="false" ht="15" hidden="false" customHeight="false" outlineLevel="0" collapsed="false">
      <c r="A74" s="8"/>
      <c r="B74" s="8"/>
      <c r="C74" s="8"/>
      <c r="D74" s="18"/>
      <c r="E74" s="18"/>
      <c r="F74" s="19" t="str">
        <f aca="false">IF(A74="","",N(D74)+N(E74))</f>
        <v/>
      </c>
      <c r="G74" s="18"/>
      <c r="H74" s="8"/>
      <c r="I74" s="19" t="str">
        <f aca="false">IF(A74="","",F74-N(G74))</f>
        <v/>
      </c>
      <c r="J74" s="10" t="str">
        <f aca="false">IF(A74="","",IF(A74=B74,"Same entity on both sides",IF(ABS(I74)&lt;=Entities!$C$28,IF(N(G74)=0,"Agreed","Agreed after explained items"),"Unexplained difference")))</f>
        <v/>
      </c>
      <c r="K74" s="10" t="str">
        <f aca="false">IF(A74="","",IF(A74&lt;B74,A74&amp;"|"&amp;B74,B74&amp;"|"&amp;A74)&amp;"|"&amp;C74)</f>
        <v/>
      </c>
    </row>
    <row r="75" customFormat="false" ht="15" hidden="false" customHeight="false" outlineLevel="0" collapsed="false">
      <c r="A75" s="8"/>
      <c r="B75" s="8"/>
      <c r="C75" s="8"/>
      <c r="D75" s="18"/>
      <c r="E75" s="18"/>
      <c r="F75" s="19" t="str">
        <f aca="false">IF(A75="","",N(D75)+N(E75))</f>
        <v/>
      </c>
      <c r="G75" s="18"/>
      <c r="H75" s="8"/>
      <c r="I75" s="19" t="str">
        <f aca="false">IF(A75="","",F75-N(G75))</f>
        <v/>
      </c>
      <c r="J75" s="10" t="str">
        <f aca="false">IF(A75="","",IF(A75=B75,"Same entity on both sides",IF(ABS(I75)&lt;=Entities!$C$28,IF(N(G75)=0,"Agreed","Agreed after explained items"),"Unexplained difference")))</f>
        <v/>
      </c>
      <c r="K75" s="10" t="str">
        <f aca="false">IF(A75="","",IF(A75&lt;B75,A75&amp;"|"&amp;B75,B75&amp;"|"&amp;A75)&amp;"|"&amp;C75)</f>
        <v/>
      </c>
    </row>
    <row r="76" customFormat="false" ht="15" hidden="false" customHeight="false" outlineLevel="0" collapsed="false">
      <c r="A76" s="8"/>
      <c r="B76" s="8"/>
      <c r="C76" s="8"/>
      <c r="D76" s="18"/>
      <c r="E76" s="18"/>
      <c r="F76" s="19" t="str">
        <f aca="false">IF(A76="","",N(D76)+N(E76))</f>
        <v/>
      </c>
      <c r="G76" s="18"/>
      <c r="H76" s="8"/>
      <c r="I76" s="19" t="str">
        <f aca="false">IF(A76="","",F76-N(G76))</f>
        <v/>
      </c>
      <c r="J76" s="10" t="str">
        <f aca="false">IF(A76="","",IF(A76=B76,"Same entity on both sides",IF(ABS(I76)&lt;=Entities!$C$28,IF(N(G76)=0,"Agreed","Agreed after explained items"),"Unexplained difference")))</f>
        <v/>
      </c>
      <c r="K76" s="10" t="str">
        <f aca="false">IF(A76="","",IF(A76&lt;B76,A76&amp;"|"&amp;B76,B76&amp;"|"&amp;A76)&amp;"|"&amp;C76)</f>
        <v/>
      </c>
    </row>
    <row r="77" customFormat="false" ht="15" hidden="false" customHeight="false" outlineLevel="0" collapsed="false">
      <c r="A77" s="8"/>
      <c r="B77" s="8"/>
      <c r="C77" s="8"/>
      <c r="D77" s="18"/>
      <c r="E77" s="18"/>
      <c r="F77" s="19" t="str">
        <f aca="false">IF(A77="","",N(D77)+N(E77))</f>
        <v/>
      </c>
      <c r="G77" s="18"/>
      <c r="H77" s="8"/>
      <c r="I77" s="19" t="str">
        <f aca="false">IF(A77="","",F77-N(G77))</f>
        <v/>
      </c>
      <c r="J77" s="10" t="str">
        <f aca="false">IF(A77="","",IF(A77=B77,"Same entity on both sides",IF(ABS(I77)&lt;=Entities!$C$28,IF(N(G77)=0,"Agreed","Agreed after explained items"),"Unexplained difference")))</f>
        <v/>
      </c>
      <c r="K77" s="10" t="str">
        <f aca="false">IF(A77="","",IF(A77&lt;B77,A77&amp;"|"&amp;B77,B77&amp;"|"&amp;A77)&amp;"|"&amp;C77)</f>
        <v/>
      </c>
    </row>
    <row r="78" customFormat="false" ht="15" hidden="false" customHeight="false" outlineLevel="0" collapsed="false">
      <c r="A78" s="8"/>
      <c r="B78" s="8"/>
      <c r="C78" s="8"/>
      <c r="D78" s="18"/>
      <c r="E78" s="18"/>
      <c r="F78" s="19" t="str">
        <f aca="false">IF(A78="","",N(D78)+N(E78))</f>
        <v/>
      </c>
      <c r="G78" s="18"/>
      <c r="H78" s="8"/>
      <c r="I78" s="19" t="str">
        <f aca="false">IF(A78="","",F78-N(G78))</f>
        <v/>
      </c>
      <c r="J78" s="10" t="str">
        <f aca="false">IF(A78="","",IF(A78=B78,"Same entity on both sides",IF(ABS(I78)&lt;=Entities!$C$28,IF(N(G78)=0,"Agreed","Agreed after explained items"),"Unexplained difference")))</f>
        <v/>
      </c>
      <c r="K78" s="10" t="str">
        <f aca="false">IF(A78="","",IF(A78&lt;B78,A78&amp;"|"&amp;B78,B78&amp;"|"&amp;A78)&amp;"|"&amp;C78)</f>
        <v/>
      </c>
    </row>
    <row r="79" customFormat="false" ht="15" hidden="false" customHeight="false" outlineLevel="0" collapsed="false">
      <c r="A79" s="8"/>
      <c r="B79" s="8"/>
      <c r="C79" s="8"/>
      <c r="D79" s="18"/>
      <c r="E79" s="18"/>
      <c r="F79" s="19" t="str">
        <f aca="false">IF(A79="","",N(D79)+N(E79))</f>
        <v/>
      </c>
      <c r="G79" s="18"/>
      <c r="H79" s="8"/>
      <c r="I79" s="19" t="str">
        <f aca="false">IF(A79="","",F79-N(G79))</f>
        <v/>
      </c>
      <c r="J79" s="10" t="str">
        <f aca="false">IF(A79="","",IF(A79=B79,"Same entity on both sides",IF(ABS(I79)&lt;=Entities!$C$28,IF(N(G79)=0,"Agreed","Agreed after explained items"),"Unexplained difference")))</f>
        <v/>
      </c>
      <c r="K79" s="10" t="str">
        <f aca="false">IF(A79="","",IF(A79&lt;B79,A79&amp;"|"&amp;B79,B79&amp;"|"&amp;A79)&amp;"|"&amp;C79)</f>
        <v/>
      </c>
    </row>
    <row r="80" customFormat="false" ht="15" hidden="false" customHeight="false" outlineLevel="0" collapsed="false">
      <c r="A80" s="8"/>
      <c r="B80" s="8"/>
      <c r="C80" s="8"/>
      <c r="D80" s="18"/>
      <c r="E80" s="18"/>
      <c r="F80" s="19" t="str">
        <f aca="false">IF(A80="","",N(D80)+N(E80))</f>
        <v/>
      </c>
      <c r="G80" s="18"/>
      <c r="H80" s="8"/>
      <c r="I80" s="19" t="str">
        <f aca="false">IF(A80="","",F80-N(G80))</f>
        <v/>
      </c>
      <c r="J80" s="10" t="str">
        <f aca="false">IF(A80="","",IF(A80=B80,"Same entity on both sides",IF(ABS(I80)&lt;=Entities!$C$28,IF(N(G80)=0,"Agreed","Agreed after explained items"),"Unexplained difference")))</f>
        <v/>
      </c>
      <c r="K80" s="10" t="str">
        <f aca="false">IF(A80="","",IF(A80&lt;B80,A80&amp;"|"&amp;B80,B80&amp;"|"&amp;A80)&amp;"|"&amp;C80)</f>
        <v/>
      </c>
    </row>
    <row r="81" customFormat="false" ht="15" hidden="false" customHeight="false" outlineLevel="0" collapsed="false">
      <c r="A81" s="8"/>
      <c r="B81" s="8"/>
      <c r="C81" s="8"/>
      <c r="D81" s="18"/>
      <c r="E81" s="18"/>
      <c r="F81" s="19" t="str">
        <f aca="false">IF(A81="","",N(D81)+N(E81))</f>
        <v/>
      </c>
      <c r="G81" s="18"/>
      <c r="H81" s="8"/>
      <c r="I81" s="19" t="str">
        <f aca="false">IF(A81="","",F81-N(G81))</f>
        <v/>
      </c>
      <c r="J81" s="10" t="str">
        <f aca="false">IF(A81="","",IF(A81=B81,"Same entity on both sides",IF(ABS(I81)&lt;=Entities!$C$28,IF(N(G81)=0,"Agreed","Agreed after explained items"),"Unexplained difference")))</f>
        <v/>
      </c>
      <c r="K81" s="10" t="str">
        <f aca="false">IF(A81="","",IF(A81&lt;B81,A81&amp;"|"&amp;B81,B81&amp;"|"&amp;A81)&amp;"|"&amp;C81)</f>
        <v/>
      </c>
    </row>
    <row r="82" customFormat="false" ht="15" hidden="false" customHeight="false" outlineLevel="0" collapsed="false">
      <c r="A82" s="8"/>
      <c r="B82" s="8"/>
      <c r="C82" s="8"/>
      <c r="D82" s="18"/>
      <c r="E82" s="18"/>
      <c r="F82" s="19" t="str">
        <f aca="false">IF(A82="","",N(D82)+N(E82))</f>
        <v/>
      </c>
      <c r="G82" s="18"/>
      <c r="H82" s="8"/>
      <c r="I82" s="19" t="str">
        <f aca="false">IF(A82="","",F82-N(G82))</f>
        <v/>
      </c>
      <c r="J82" s="10" t="str">
        <f aca="false">IF(A82="","",IF(A82=B82,"Same entity on both sides",IF(ABS(I82)&lt;=Entities!$C$28,IF(N(G82)=0,"Agreed","Agreed after explained items"),"Unexplained difference")))</f>
        <v/>
      </c>
      <c r="K82" s="10" t="str">
        <f aca="false">IF(A82="","",IF(A82&lt;B82,A82&amp;"|"&amp;B82,B82&amp;"|"&amp;A82)&amp;"|"&amp;C82)</f>
        <v/>
      </c>
    </row>
    <row r="83" customFormat="false" ht="15" hidden="false" customHeight="false" outlineLevel="0" collapsed="false">
      <c r="A83" s="8"/>
      <c r="B83" s="8"/>
      <c r="C83" s="8"/>
      <c r="D83" s="18"/>
      <c r="E83" s="18"/>
      <c r="F83" s="19" t="str">
        <f aca="false">IF(A83="","",N(D83)+N(E83))</f>
        <v/>
      </c>
      <c r="G83" s="18"/>
      <c r="H83" s="8"/>
      <c r="I83" s="19" t="str">
        <f aca="false">IF(A83="","",F83-N(G83))</f>
        <v/>
      </c>
      <c r="J83" s="10" t="str">
        <f aca="false">IF(A83="","",IF(A83=B83,"Same entity on both sides",IF(ABS(I83)&lt;=Entities!$C$28,IF(N(G83)=0,"Agreed","Agreed after explained items"),"Unexplained difference")))</f>
        <v/>
      </c>
      <c r="K83" s="10" t="str">
        <f aca="false">IF(A83="","",IF(A83&lt;B83,A83&amp;"|"&amp;B83,B83&amp;"|"&amp;A83)&amp;"|"&amp;C83)</f>
        <v/>
      </c>
    </row>
    <row r="84" customFormat="false" ht="15" hidden="false" customHeight="false" outlineLevel="0" collapsed="false">
      <c r="A84" s="8"/>
      <c r="B84" s="8"/>
      <c r="C84" s="8"/>
      <c r="D84" s="18"/>
      <c r="E84" s="18"/>
      <c r="F84" s="19" t="str">
        <f aca="false">IF(A84="","",N(D84)+N(E84))</f>
        <v/>
      </c>
      <c r="G84" s="18"/>
      <c r="H84" s="8"/>
      <c r="I84" s="19" t="str">
        <f aca="false">IF(A84="","",F84-N(G84))</f>
        <v/>
      </c>
      <c r="J84" s="10" t="str">
        <f aca="false">IF(A84="","",IF(A84=B84,"Same entity on both sides",IF(ABS(I84)&lt;=Entities!$C$28,IF(N(G84)=0,"Agreed","Agreed after explained items"),"Unexplained difference")))</f>
        <v/>
      </c>
      <c r="K84" s="10" t="str">
        <f aca="false">IF(A84="","",IF(A84&lt;B84,A84&amp;"|"&amp;B84,B84&amp;"|"&amp;A84)&amp;"|"&amp;C84)</f>
        <v/>
      </c>
    </row>
    <row r="85" customFormat="false" ht="15" hidden="false" customHeight="false" outlineLevel="0" collapsed="false">
      <c r="A85" s="8"/>
      <c r="B85" s="8"/>
      <c r="C85" s="8"/>
      <c r="D85" s="18"/>
      <c r="E85" s="18"/>
      <c r="F85" s="19" t="str">
        <f aca="false">IF(A85="","",N(D85)+N(E85))</f>
        <v/>
      </c>
      <c r="G85" s="18"/>
      <c r="H85" s="8"/>
      <c r="I85" s="19" t="str">
        <f aca="false">IF(A85="","",F85-N(G85))</f>
        <v/>
      </c>
      <c r="J85" s="10" t="str">
        <f aca="false">IF(A85="","",IF(A85=B85,"Same entity on both sides",IF(ABS(I85)&lt;=Entities!$C$28,IF(N(G85)=0,"Agreed","Agreed after explained items"),"Unexplained difference")))</f>
        <v/>
      </c>
      <c r="K85" s="10" t="str">
        <f aca="false">IF(A85="","",IF(A85&lt;B85,A85&amp;"|"&amp;B85,B85&amp;"|"&amp;A85)&amp;"|"&amp;C85)</f>
        <v/>
      </c>
    </row>
    <row r="86" customFormat="false" ht="15" hidden="false" customHeight="false" outlineLevel="0" collapsed="false">
      <c r="A86" s="8"/>
      <c r="B86" s="8"/>
      <c r="C86" s="8"/>
      <c r="D86" s="18"/>
      <c r="E86" s="18"/>
      <c r="F86" s="19" t="str">
        <f aca="false">IF(A86="","",N(D86)+N(E86))</f>
        <v/>
      </c>
      <c r="G86" s="18"/>
      <c r="H86" s="8"/>
      <c r="I86" s="19" t="str">
        <f aca="false">IF(A86="","",F86-N(G86))</f>
        <v/>
      </c>
      <c r="J86" s="10" t="str">
        <f aca="false">IF(A86="","",IF(A86=B86,"Same entity on both sides",IF(ABS(I86)&lt;=Entities!$C$28,IF(N(G86)=0,"Agreed","Agreed after explained items"),"Unexplained difference")))</f>
        <v/>
      </c>
      <c r="K86" s="10" t="str">
        <f aca="false">IF(A86="","",IF(A86&lt;B86,A86&amp;"|"&amp;B86,B86&amp;"|"&amp;A86)&amp;"|"&amp;C86)</f>
        <v/>
      </c>
    </row>
    <row r="87" customFormat="false" ht="15" hidden="false" customHeight="false" outlineLevel="0" collapsed="false">
      <c r="A87" s="8"/>
      <c r="B87" s="8"/>
      <c r="C87" s="8"/>
      <c r="D87" s="18"/>
      <c r="E87" s="18"/>
      <c r="F87" s="19" t="str">
        <f aca="false">IF(A87="","",N(D87)+N(E87))</f>
        <v/>
      </c>
      <c r="G87" s="18"/>
      <c r="H87" s="8"/>
      <c r="I87" s="19" t="str">
        <f aca="false">IF(A87="","",F87-N(G87))</f>
        <v/>
      </c>
      <c r="J87" s="10" t="str">
        <f aca="false">IF(A87="","",IF(A87=B87,"Same entity on both sides",IF(ABS(I87)&lt;=Entities!$C$28,IF(N(G87)=0,"Agreed","Agreed after explained items"),"Unexplained difference")))</f>
        <v/>
      </c>
      <c r="K87" s="10" t="str">
        <f aca="false">IF(A87="","",IF(A87&lt;B87,A87&amp;"|"&amp;B87,B87&amp;"|"&amp;A87)&amp;"|"&amp;C87)</f>
        <v/>
      </c>
    </row>
    <row r="88" customFormat="false" ht="15" hidden="false" customHeight="false" outlineLevel="0" collapsed="false">
      <c r="A88" s="8"/>
      <c r="B88" s="8"/>
      <c r="C88" s="8"/>
      <c r="D88" s="18"/>
      <c r="E88" s="18"/>
      <c r="F88" s="19" t="str">
        <f aca="false">IF(A88="","",N(D88)+N(E88))</f>
        <v/>
      </c>
      <c r="G88" s="18"/>
      <c r="H88" s="8"/>
      <c r="I88" s="19" t="str">
        <f aca="false">IF(A88="","",F88-N(G88))</f>
        <v/>
      </c>
      <c r="J88" s="10" t="str">
        <f aca="false">IF(A88="","",IF(A88=B88,"Same entity on both sides",IF(ABS(I88)&lt;=Entities!$C$28,IF(N(G88)=0,"Agreed","Agreed after explained items"),"Unexplained difference")))</f>
        <v/>
      </c>
      <c r="K88" s="10" t="str">
        <f aca="false">IF(A88="","",IF(A88&lt;B88,A88&amp;"|"&amp;B88,B88&amp;"|"&amp;A88)&amp;"|"&amp;C88)</f>
        <v/>
      </c>
    </row>
    <row r="89" customFormat="false" ht="15" hidden="false" customHeight="false" outlineLevel="0" collapsed="false">
      <c r="A89" s="8"/>
      <c r="B89" s="8"/>
      <c r="C89" s="8"/>
      <c r="D89" s="18"/>
      <c r="E89" s="18"/>
      <c r="F89" s="19" t="str">
        <f aca="false">IF(A89="","",N(D89)+N(E89))</f>
        <v/>
      </c>
      <c r="G89" s="18"/>
      <c r="H89" s="8"/>
      <c r="I89" s="19" t="str">
        <f aca="false">IF(A89="","",F89-N(G89))</f>
        <v/>
      </c>
      <c r="J89" s="10" t="str">
        <f aca="false">IF(A89="","",IF(A89=B89,"Same entity on both sides",IF(ABS(I89)&lt;=Entities!$C$28,IF(N(G89)=0,"Agreed","Agreed after explained items"),"Unexplained difference")))</f>
        <v/>
      </c>
      <c r="K89" s="10" t="str">
        <f aca="false">IF(A89="","",IF(A89&lt;B89,A89&amp;"|"&amp;B89,B89&amp;"|"&amp;A89)&amp;"|"&amp;C89)</f>
        <v/>
      </c>
    </row>
    <row r="90" customFormat="false" ht="15" hidden="false" customHeight="false" outlineLevel="0" collapsed="false">
      <c r="A90" s="8"/>
      <c r="B90" s="8"/>
      <c r="C90" s="8"/>
      <c r="D90" s="18"/>
      <c r="E90" s="18"/>
      <c r="F90" s="19" t="str">
        <f aca="false">IF(A90="","",N(D90)+N(E90))</f>
        <v/>
      </c>
      <c r="G90" s="18"/>
      <c r="H90" s="8"/>
      <c r="I90" s="19" t="str">
        <f aca="false">IF(A90="","",F90-N(G90))</f>
        <v/>
      </c>
      <c r="J90" s="10" t="str">
        <f aca="false">IF(A90="","",IF(A90=B90,"Same entity on both sides",IF(ABS(I90)&lt;=Entities!$C$28,IF(N(G90)=0,"Agreed","Agreed after explained items"),"Unexplained difference")))</f>
        <v/>
      </c>
      <c r="K90" s="10" t="str">
        <f aca="false">IF(A90="","",IF(A90&lt;B90,A90&amp;"|"&amp;B90,B90&amp;"|"&amp;A90)&amp;"|"&amp;C90)</f>
        <v/>
      </c>
    </row>
    <row r="91" customFormat="false" ht="15" hidden="false" customHeight="false" outlineLevel="0" collapsed="false">
      <c r="A91" s="8"/>
      <c r="B91" s="8"/>
      <c r="C91" s="8"/>
      <c r="D91" s="18"/>
      <c r="E91" s="18"/>
      <c r="F91" s="19" t="str">
        <f aca="false">IF(A91="","",N(D91)+N(E91))</f>
        <v/>
      </c>
      <c r="G91" s="18"/>
      <c r="H91" s="8"/>
      <c r="I91" s="19" t="str">
        <f aca="false">IF(A91="","",F91-N(G91))</f>
        <v/>
      </c>
      <c r="J91" s="10" t="str">
        <f aca="false">IF(A91="","",IF(A91=B91,"Same entity on both sides",IF(ABS(I91)&lt;=Entities!$C$28,IF(N(G91)=0,"Agreed","Agreed after explained items"),"Unexplained difference")))</f>
        <v/>
      </c>
      <c r="K91" s="10" t="str">
        <f aca="false">IF(A91="","",IF(A91&lt;B91,A91&amp;"|"&amp;B91,B91&amp;"|"&amp;A91)&amp;"|"&amp;C91)</f>
        <v/>
      </c>
    </row>
    <row r="92" customFormat="false" ht="15" hidden="false" customHeight="false" outlineLevel="0" collapsed="false">
      <c r="A92" s="8"/>
      <c r="B92" s="8"/>
      <c r="C92" s="8"/>
      <c r="D92" s="18"/>
      <c r="E92" s="18"/>
      <c r="F92" s="19" t="str">
        <f aca="false">IF(A92="","",N(D92)+N(E92))</f>
        <v/>
      </c>
      <c r="G92" s="18"/>
      <c r="H92" s="8"/>
      <c r="I92" s="19" t="str">
        <f aca="false">IF(A92="","",F92-N(G92))</f>
        <v/>
      </c>
      <c r="J92" s="10" t="str">
        <f aca="false">IF(A92="","",IF(A92=B92,"Same entity on both sides",IF(ABS(I92)&lt;=Entities!$C$28,IF(N(G92)=0,"Agreed","Agreed after explained items"),"Unexplained difference")))</f>
        <v/>
      </c>
      <c r="K92" s="10" t="str">
        <f aca="false">IF(A92="","",IF(A92&lt;B92,A92&amp;"|"&amp;B92,B92&amp;"|"&amp;A92)&amp;"|"&amp;C92)</f>
        <v/>
      </c>
    </row>
    <row r="93" customFormat="false" ht="15" hidden="false" customHeight="false" outlineLevel="0" collapsed="false">
      <c r="A93" s="8"/>
      <c r="B93" s="8"/>
      <c r="C93" s="8"/>
      <c r="D93" s="18"/>
      <c r="E93" s="18"/>
      <c r="F93" s="19" t="str">
        <f aca="false">IF(A93="","",N(D93)+N(E93))</f>
        <v/>
      </c>
      <c r="G93" s="18"/>
      <c r="H93" s="8"/>
      <c r="I93" s="19" t="str">
        <f aca="false">IF(A93="","",F93-N(G93))</f>
        <v/>
      </c>
      <c r="J93" s="10" t="str">
        <f aca="false">IF(A93="","",IF(A93=B93,"Same entity on both sides",IF(ABS(I93)&lt;=Entities!$C$28,IF(N(G93)=0,"Agreed","Agreed after explained items"),"Unexplained difference")))</f>
        <v/>
      </c>
      <c r="K93" s="10" t="str">
        <f aca="false">IF(A93="","",IF(A93&lt;B93,A93&amp;"|"&amp;B93,B93&amp;"|"&amp;A93)&amp;"|"&amp;C93)</f>
        <v/>
      </c>
    </row>
    <row r="94" customFormat="false" ht="15" hidden="false" customHeight="false" outlineLevel="0" collapsed="false">
      <c r="A94" s="8"/>
      <c r="B94" s="8"/>
      <c r="C94" s="8"/>
      <c r="D94" s="18"/>
      <c r="E94" s="18"/>
      <c r="F94" s="19" t="str">
        <f aca="false">IF(A94="","",N(D94)+N(E94))</f>
        <v/>
      </c>
      <c r="G94" s="18"/>
      <c r="H94" s="8"/>
      <c r="I94" s="19" t="str">
        <f aca="false">IF(A94="","",F94-N(G94))</f>
        <v/>
      </c>
      <c r="J94" s="10" t="str">
        <f aca="false">IF(A94="","",IF(A94=B94,"Same entity on both sides",IF(ABS(I94)&lt;=Entities!$C$28,IF(N(G94)=0,"Agreed","Agreed after explained items"),"Unexplained difference")))</f>
        <v/>
      </c>
      <c r="K94" s="10" t="str">
        <f aca="false">IF(A94="","",IF(A94&lt;B94,A94&amp;"|"&amp;B94,B94&amp;"|"&amp;A94)&amp;"|"&amp;C94)</f>
        <v/>
      </c>
    </row>
    <row r="95" customFormat="false" ht="15" hidden="false" customHeight="false" outlineLevel="0" collapsed="false">
      <c r="A95" s="8"/>
      <c r="B95" s="8"/>
      <c r="C95" s="8"/>
      <c r="D95" s="18"/>
      <c r="E95" s="18"/>
      <c r="F95" s="19" t="str">
        <f aca="false">IF(A95="","",N(D95)+N(E95))</f>
        <v/>
      </c>
      <c r="G95" s="18"/>
      <c r="H95" s="8"/>
      <c r="I95" s="19" t="str">
        <f aca="false">IF(A95="","",F95-N(G95))</f>
        <v/>
      </c>
      <c r="J95" s="10" t="str">
        <f aca="false">IF(A95="","",IF(A95=B95,"Same entity on both sides",IF(ABS(I95)&lt;=Entities!$C$28,IF(N(G95)=0,"Agreed","Agreed after explained items"),"Unexplained difference")))</f>
        <v/>
      </c>
      <c r="K95" s="10" t="str">
        <f aca="false">IF(A95="","",IF(A95&lt;B95,A95&amp;"|"&amp;B95,B95&amp;"|"&amp;A95)&amp;"|"&amp;C95)</f>
        <v/>
      </c>
    </row>
    <row r="96" customFormat="false" ht="15" hidden="false" customHeight="false" outlineLevel="0" collapsed="false">
      <c r="A96" s="8"/>
      <c r="B96" s="8"/>
      <c r="C96" s="8"/>
      <c r="D96" s="18"/>
      <c r="E96" s="18"/>
      <c r="F96" s="19" t="str">
        <f aca="false">IF(A96="","",N(D96)+N(E96))</f>
        <v/>
      </c>
      <c r="G96" s="18"/>
      <c r="H96" s="8"/>
      <c r="I96" s="19" t="str">
        <f aca="false">IF(A96="","",F96-N(G96))</f>
        <v/>
      </c>
      <c r="J96" s="10" t="str">
        <f aca="false">IF(A96="","",IF(A96=B96,"Same entity on both sides",IF(ABS(I96)&lt;=Entities!$C$28,IF(N(G96)=0,"Agreed","Agreed after explained items"),"Unexplained difference")))</f>
        <v/>
      </c>
      <c r="K96" s="10" t="str">
        <f aca="false">IF(A96="","",IF(A96&lt;B96,A96&amp;"|"&amp;B96,B96&amp;"|"&amp;A96)&amp;"|"&amp;C96)</f>
        <v/>
      </c>
    </row>
    <row r="97" customFormat="false" ht="15" hidden="false" customHeight="false" outlineLevel="0" collapsed="false">
      <c r="A97" s="8"/>
      <c r="B97" s="8"/>
      <c r="C97" s="8"/>
      <c r="D97" s="18"/>
      <c r="E97" s="18"/>
      <c r="F97" s="19" t="str">
        <f aca="false">IF(A97="","",N(D97)+N(E97))</f>
        <v/>
      </c>
      <c r="G97" s="18"/>
      <c r="H97" s="8"/>
      <c r="I97" s="19" t="str">
        <f aca="false">IF(A97="","",F97-N(G97))</f>
        <v/>
      </c>
      <c r="J97" s="10" t="str">
        <f aca="false">IF(A97="","",IF(A97=B97,"Same entity on both sides",IF(ABS(I97)&lt;=Entities!$C$28,IF(N(G97)=0,"Agreed","Agreed after explained items"),"Unexplained difference")))</f>
        <v/>
      </c>
      <c r="K97" s="10" t="str">
        <f aca="false">IF(A97="","",IF(A97&lt;B97,A97&amp;"|"&amp;B97,B97&amp;"|"&amp;A97)&amp;"|"&amp;C97)</f>
        <v/>
      </c>
    </row>
    <row r="98" customFormat="false" ht="15" hidden="false" customHeight="false" outlineLevel="0" collapsed="false">
      <c r="A98" s="8"/>
      <c r="B98" s="8"/>
      <c r="C98" s="8"/>
      <c r="D98" s="18"/>
      <c r="E98" s="18"/>
      <c r="F98" s="19" t="str">
        <f aca="false">IF(A98="","",N(D98)+N(E98))</f>
        <v/>
      </c>
      <c r="G98" s="18"/>
      <c r="H98" s="8"/>
      <c r="I98" s="19" t="str">
        <f aca="false">IF(A98="","",F98-N(G98))</f>
        <v/>
      </c>
      <c r="J98" s="10" t="str">
        <f aca="false">IF(A98="","",IF(A98=B98,"Same entity on both sides",IF(ABS(I98)&lt;=Entities!$C$28,IF(N(G98)=0,"Agreed","Agreed after explained items"),"Unexplained difference")))</f>
        <v/>
      </c>
      <c r="K98" s="10" t="str">
        <f aca="false">IF(A98="","",IF(A98&lt;B98,A98&amp;"|"&amp;B98,B98&amp;"|"&amp;A98)&amp;"|"&amp;C98)</f>
        <v/>
      </c>
    </row>
    <row r="99" customFormat="false" ht="15" hidden="false" customHeight="false" outlineLevel="0" collapsed="false">
      <c r="A99" s="8"/>
      <c r="B99" s="8"/>
      <c r="C99" s="8"/>
      <c r="D99" s="18"/>
      <c r="E99" s="18"/>
      <c r="F99" s="19" t="str">
        <f aca="false">IF(A99="","",N(D99)+N(E99))</f>
        <v/>
      </c>
      <c r="G99" s="18"/>
      <c r="H99" s="8"/>
      <c r="I99" s="19" t="str">
        <f aca="false">IF(A99="","",F99-N(G99))</f>
        <v/>
      </c>
      <c r="J99" s="10" t="str">
        <f aca="false">IF(A99="","",IF(A99=B99,"Same entity on both sides",IF(ABS(I99)&lt;=Entities!$C$28,IF(N(G99)=0,"Agreed","Agreed after explained items"),"Unexplained difference")))</f>
        <v/>
      </c>
      <c r="K99" s="10" t="str">
        <f aca="false">IF(A99="","",IF(A99&lt;B99,A99&amp;"|"&amp;B99,B99&amp;"|"&amp;A99)&amp;"|"&amp;C99)</f>
        <v/>
      </c>
    </row>
    <row r="100" customFormat="false" ht="15" hidden="false" customHeight="false" outlineLevel="0" collapsed="false">
      <c r="A100" s="8"/>
      <c r="B100" s="8"/>
      <c r="C100" s="8"/>
      <c r="D100" s="18"/>
      <c r="E100" s="18"/>
      <c r="F100" s="19" t="str">
        <f aca="false">IF(A100="","",N(D100)+N(E100))</f>
        <v/>
      </c>
      <c r="G100" s="18"/>
      <c r="H100" s="8"/>
      <c r="I100" s="19" t="str">
        <f aca="false">IF(A100="","",F100-N(G100))</f>
        <v/>
      </c>
      <c r="J100" s="10" t="str">
        <f aca="false">IF(A100="","",IF(A100=B100,"Same entity on both sides",IF(ABS(I100)&lt;=Entities!$C$28,IF(N(G100)=0,"Agreed","Agreed after explained items"),"Unexplained difference")))</f>
        <v/>
      </c>
      <c r="K100" s="10" t="str">
        <f aca="false">IF(A100="","",IF(A100&lt;B100,A100&amp;"|"&amp;B100,B100&amp;"|"&amp;A100)&amp;"|"&amp;C100)</f>
        <v/>
      </c>
    </row>
    <row r="101" customFormat="false" ht="15" hidden="false" customHeight="false" outlineLevel="0" collapsed="false">
      <c r="A101" s="8"/>
      <c r="B101" s="8"/>
      <c r="C101" s="8"/>
      <c r="D101" s="18"/>
      <c r="E101" s="18"/>
      <c r="F101" s="19" t="str">
        <f aca="false">IF(A101="","",N(D101)+N(E101))</f>
        <v/>
      </c>
      <c r="G101" s="18"/>
      <c r="H101" s="8"/>
      <c r="I101" s="19" t="str">
        <f aca="false">IF(A101="","",F101-N(G101))</f>
        <v/>
      </c>
      <c r="J101" s="10" t="str">
        <f aca="false">IF(A101="","",IF(A101=B101,"Same entity on both sides",IF(ABS(I101)&lt;=Entities!$C$28,IF(N(G101)=0,"Agreed","Agreed after explained items"),"Unexplained difference")))</f>
        <v/>
      </c>
      <c r="K101" s="10" t="str">
        <f aca="false">IF(A101="","",IF(A101&lt;B101,A101&amp;"|"&amp;B101,B101&amp;"|"&amp;A101)&amp;"|"&amp;C101)</f>
        <v/>
      </c>
    </row>
    <row r="102" customFormat="false" ht="15" hidden="false" customHeight="false" outlineLevel="0" collapsed="false">
      <c r="A102" s="8"/>
      <c r="B102" s="8"/>
      <c r="C102" s="8"/>
      <c r="D102" s="18"/>
      <c r="E102" s="18"/>
      <c r="F102" s="19" t="str">
        <f aca="false">IF(A102="","",N(D102)+N(E102))</f>
        <v/>
      </c>
      <c r="G102" s="18"/>
      <c r="H102" s="8"/>
      <c r="I102" s="19" t="str">
        <f aca="false">IF(A102="","",F102-N(G102))</f>
        <v/>
      </c>
      <c r="J102" s="10" t="str">
        <f aca="false">IF(A102="","",IF(A102=B102,"Same entity on both sides",IF(ABS(I102)&lt;=Entities!$C$28,IF(N(G102)=0,"Agreed","Agreed after explained items"),"Unexplained difference")))</f>
        <v/>
      </c>
      <c r="K102" s="10" t="str">
        <f aca="false">IF(A102="","",IF(A102&lt;B102,A102&amp;"|"&amp;B102,B102&amp;"|"&amp;A102)&amp;"|"&amp;C102)</f>
        <v/>
      </c>
    </row>
    <row r="103" customFormat="false" ht="15" hidden="false" customHeight="false" outlineLevel="0" collapsed="false">
      <c r="A103" s="8"/>
      <c r="B103" s="8"/>
      <c r="C103" s="8"/>
      <c r="D103" s="18"/>
      <c r="E103" s="18"/>
      <c r="F103" s="19" t="str">
        <f aca="false">IF(A103="","",N(D103)+N(E103))</f>
        <v/>
      </c>
      <c r="G103" s="18"/>
      <c r="H103" s="8"/>
      <c r="I103" s="19" t="str">
        <f aca="false">IF(A103="","",F103-N(G103))</f>
        <v/>
      </c>
      <c r="J103" s="10" t="str">
        <f aca="false">IF(A103="","",IF(A103=B103,"Same entity on both sides",IF(ABS(I103)&lt;=Entities!$C$28,IF(N(G103)=0,"Agreed","Agreed after explained items"),"Unexplained difference")))</f>
        <v/>
      </c>
      <c r="K103" s="10" t="str">
        <f aca="false">IF(A103="","",IF(A103&lt;B103,A103&amp;"|"&amp;B103,B103&amp;"|"&amp;A103)&amp;"|"&amp;C103)</f>
        <v/>
      </c>
    </row>
    <row r="104" customFormat="false" ht="15" hidden="false" customHeight="false" outlineLevel="0" collapsed="false">
      <c r="A104" s="8"/>
      <c r="B104" s="8"/>
      <c r="C104" s="8"/>
      <c r="D104" s="18"/>
      <c r="E104" s="18"/>
      <c r="F104" s="19" t="str">
        <f aca="false">IF(A104="","",N(D104)+N(E104))</f>
        <v/>
      </c>
      <c r="G104" s="18"/>
      <c r="H104" s="8"/>
      <c r="I104" s="19" t="str">
        <f aca="false">IF(A104="","",F104-N(G104))</f>
        <v/>
      </c>
      <c r="J104" s="10" t="str">
        <f aca="false">IF(A104="","",IF(A104=B104,"Same entity on both sides",IF(ABS(I104)&lt;=Entities!$C$28,IF(N(G104)=0,"Agreed","Agreed after explained items"),"Unexplained difference")))</f>
        <v/>
      </c>
      <c r="K104" s="10" t="str">
        <f aca="false">IF(A104="","",IF(A104&lt;B104,A104&amp;"|"&amp;B104,B104&amp;"|"&amp;A104)&amp;"|"&amp;C104)</f>
        <v/>
      </c>
    </row>
    <row r="105" customFormat="false" ht="15" hidden="false" customHeight="false" outlineLevel="0" collapsed="false">
      <c r="A105" s="8"/>
      <c r="B105" s="8"/>
      <c r="C105" s="8"/>
      <c r="D105" s="18"/>
      <c r="E105" s="18"/>
      <c r="F105" s="19" t="str">
        <f aca="false">IF(A105="","",N(D105)+N(E105))</f>
        <v/>
      </c>
      <c r="G105" s="18"/>
      <c r="H105" s="8"/>
      <c r="I105" s="19" t="str">
        <f aca="false">IF(A105="","",F105-N(G105))</f>
        <v/>
      </c>
      <c r="J105" s="10" t="str">
        <f aca="false">IF(A105="","",IF(A105=B105,"Same entity on both sides",IF(ABS(I105)&lt;=Entities!$C$28,IF(N(G105)=0,"Agreed","Agreed after explained items"),"Unexplained difference")))</f>
        <v/>
      </c>
      <c r="K105" s="10" t="str">
        <f aca="false">IF(A105="","",IF(A105&lt;B105,A105&amp;"|"&amp;B105,B105&amp;"|"&amp;A105)&amp;"|"&amp;C105)</f>
        <v/>
      </c>
    </row>
    <row r="106" customFormat="false" ht="15" hidden="false" customHeight="false" outlineLevel="0" collapsed="false">
      <c r="A106" s="8"/>
      <c r="B106" s="8"/>
      <c r="C106" s="8"/>
      <c r="D106" s="18"/>
      <c r="E106" s="18"/>
      <c r="F106" s="19" t="str">
        <f aca="false">IF(A106="","",N(D106)+N(E106))</f>
        <v/>
      </c>
      <c r="G106" s="18"/>
      <c r="H106" s="8"/>
      <c r="I106" s="19" t="str">
        <f aca="false">IF(A106="","",F106-N(G106))</f>
        <v/>
      </c>
      <c r="J106" s="10" t="str">
        <f aca="false">IF(A106="","",IF(A106=B106,"Same entity on both sides",IF(ABS(I106)&lt;=Entities!$C$28,IF(N(G106)=0,"Agreed","Agreed after explained items"),"Unexplained difference")))</f>
        <v/>
      </c>
      <c r="K106" s="10" t="str">
        <f aca="false">IF(A106="","",IF(A106&lt;B106,A106&amp;"|"&amp;B106,B106&amp;"|"&amp;A106)&amp;"|"&amp;C106)</f>
        <v/>
      </c>
    </row>
    <row r="107" customFormat="false" ht="15" hidden="false" customHeight="false" outlineLevel="0" collapsed="false">
      <c r="A107" s="8"/>
      <c r="B107" s="8"/>
      <c r="C107" s="8"/>
      <c r="D107" s="18"/>
      <c r="E107" s="18"/>
      <c r="F107" s="19" t="str">
        <f aca="false">IF(A107="","",N(D107)+N(E107))</f>
        <v/>
      </c>
      <c r="G107" s="18"/>
      <c r="H107" s="8"/>
      <c r="I107" s="19" t="str">
        <f aca="false">IF(A107="","",F107-N(G107))</f>
        <v/>
      </c>
      <c r="J107" s="10" t="str">
        <f aca="false">IF(A107="","",IF(A107=B107,"Same entity on both sides",IF(ABS(I107)&lt;=Entities!$C$28,IF(N(G107)=0,"Agreed","Agreed after explained items"),"Unexplained difference")))</f>
        <v/>
      </c>
      <c r="K107" s="10" t="str">
        <f aca="false">IF(A107="","",IF(A107&lt;B107,A107&amp;"|"&amp;B107,B107&amp;"|"&amp;A107)&amp;"|"&amp;C107)</f>
        <v/>
      </c>
    </row>
    <row r="108" customFormat="false" ht="15" hidden="false" customHeight="false" outlineLevel="0" collapsed="false">
      <c r="A108" s="8"/>
      <c r="B108" s="8"/>
      <c r="C108" s="8"/>
      <c r="D108" s="18"/>
      <c r="E108" s="18"/>
      <c r="F108" s="19" t="str">
        <f aca="false">IF(A108="","",N(D108)+N(E108))</f>
        <v/>
      </c>
      <c r="G108" s="18"/>
      <c r="H108" s="8"/>
      <c r="I108" s="19" t="str">
        <f aca="false">IF(A108="","",F108-N(G108))</f>
        <v/>
      </c>
      <c r="J108" s="10" t="str">
        <f aca="false">IF(A108="","",IF(A108=B108,"Same entity on both sides",IF(ABS(I108)&lt;=Entities!$C$28,IF(N(G108)=0,"Agreed","Agreed after explained items"),"Unexplained difference")))</f>
        <v/>
      </c>
      <c r="K108" s="10" t="str">
        <f aca="false">IF(A108="","",IF(A108&lt;B108,A108&amp;"|"&amp;B108,B108&amp;"|"&amp;A108)&amp;"|"&amp;C108)</f>
        <v/>
      </c>
    </row>
    <row r="109" customFormat="false" ht="15" hidden="false" customHeight="false" outlineLevel="0" collapsed="false">
      <c r="A109" s="8"/>
      <c r="B109" s="8"/>
      <c r="C109" s="8"/>
      <c r="D109" s="18"/>
      <c r="E109" s="18"/>
      <c r="F109" s="19" t="str">
        <f aca="false">IF(A109="","",N(D109)+N(E109))</f>
        <v/>
      </c>
      <c r="G109" s="18"/>
      <c r="H109" s="8"/>
      <c r="I109" s="19" t="str">
        <f aca="false">IF(A109="","",F109-N(G109))</f>
        <v/>
      </c>
      <c r="J109" s="10" t="str">
        <f aca="false">IF(A109="","",IF(A109=B109,"Same entity on both sides",IF(ABS(I109)&lt;=Entities!$C$28,IF(N(G109)=0,"Agreed","Agreed after explained items"),"Unexplained difference")))</f>
        <v/>
      </c>
      <c r="K109" s="10" t="str">
        <f aca="false">IF(A109="","",IF(A109&lt;B109,A109&amp;"|"&amp;B109,B109&amp;"|"&amp;A109)&amp;"|"&amp;C109)</f>
        <v/>
      </c>
    </row>
    <row r="110" customFormat="false" ht="15" hidden="false" customHeight="false" outlineLevel="0" collapsed="false">
      <c r="A110" s="8"/>
      <c r="B110" s="8"/>
      <c r="C110" s="8"/>
      <c r="D110" s="18"/>
      <c r="E110" s="18"/>
      <c r="F110" s="19" t="str">
        <f aca="false">IF(A110="","",N(D110)+N(E110))</f>
        <v/>
      </c>
      <c r="G110" s="18"/>
      <c r="H110" s="8"/>
      <c r="I110" s="19" t="str">
        <f aca="false">IF(A110="","",F110-N(G110))</f>
        <v/>
      </c>
      <c r="J110" s="10" t="str">
        <f aca="false">IF(A110="","",IF(A110=B110,"Same entity on both sides",IF(ABS(I110)&lt;=Entities!$C$28,IF(N(G110)=0,"Agreed","Agreed after explained items"),"Unexplained difference")))</f>
        <v/>
      </c>
      <c r="K110" s="10" t="str">
        <f aca="false">IF(A110="","",IF(A110&lt;B110,A110&amp;"|"&amp;B110,B110&amp;"|"&amp;A110)&amp;"|"&amp;C110)</f>
        <v/>
      </c>
    </row>
    <row r="111" customFormat="false" ht="15" hidden="false" customHeight="false" outlineLevel="0" collapsed="false">
      <c r="A111" s="8"/>
      <c r="B111" s="8"/>
      <c r="C111" s="8"/>
      <c r="D111" s="18"/>
      <c r="E111" s="18"/>
      <c r="F111" s="19" t="str">
        <f aca="false">IF(A111="","",N(D111)+N(E111))</f>
        <v/>
      </c>
      <c r="G111" s="18"/>
      <c r="H111" s="8"/>
      <c r="I111" s="19" t="str">
        <f aca="false">IF(A111="","",F111-N(G111))</f>
        <v/>
      </c>
      <c r="J111" s="10" t="str">
        <f aca="false">IF(A111="","",IF(A111=B111,"Same entity on both sides",IF(ABS(I111)&lt;=Entities!$C$28,IF(N(G111)=0,"Agreed","Agreed after explained items"),"Unexplained difference")))</f>
        <v/>
      </c>
      <c r="K111" s="10" t="str">
        <f aca="false">IF(A111="","",IF(A111&lt;B111,A111&amp;"|"&amp;B111,B111&amp;"|"&amp;A111)&amp;"|"&amp;C111)</f>
        <v/>
      </c>
    </row>
    <row r="112" customFormat="false" ht="15" hidden="false" customHeight="false" outlineLevel="0" collapsed="false">
      <c r="A112" s="8"/>
      <c r="B112" s="8"/>
      <c r="C112" s="8"/>
      <c r="D112" s="18"/>
      <c r="E112" s="18"/>
      <c r="F112" s="19" t="str">
        <f aca="false">IF(A112="","",N(D112)+N(E112))</f>
        <v/>
      </c>
      <c r="G112" s="18"/>
      <c r="H112" s="8"/>
      <c r="I112" s="19" t="str">
        <f aca="false">IF(A112="","",F112-N(G112))</f>
        <v/>
      </c>
      <c r="J112" s="10" t="str">
        <f aca="false">IF(A112="","",IF(A112=B112,"Same entity on both sides",IF(ABS(I112)&lt;=Entities!$C$28,IF(N(G112)=0,"Agreed","Agreed after explained items"),"Unexplained difference")))</f>
        <v/>
      </c>
      <c r="K112" s="10" t="str">
        <f aca="false">IF(A112="","",IF(A112&lt;B112,A112&amp;"|"&amp;B112,B112&amp;"|"&amp;A112)&amp;"|"&amp;C112)</f>
        <v/>
      </c>
    </row>
    <row r="113" customFormat="false" ht="15" hidden="false" customHeight="false" outlineLevel="0" collapsed="false">
      <c r="A113" s="8"/>
      <c r="B113" s="8"/>
      <c r="C113" s="8"/>
      <c r="D113" s="18"/>
      <c r="E113" s="18"/>
      <c r="F113" s="19" t="str">
        <f aca="false">IF(A113="","",N(D113)+N(E113))</f>
        <v/>
      </c>
      <c r="G113" s="18"/>
      <c r="H113" s="8"/>
      <c r="I113" s="19" t="str">
        <f aca="false">IF(A113="","",F113-N(G113))</f>
        <v/>
      </c>
      <c r="J113" s="10" t="str">
        <f aca="false">IF(A113="","",IF(A113=B113,"Same entity on both sides",IF(ABS(I113)&lt;=Entities!$C$28,IF(N(G113)=0,"Agreed","Agreed after explained items"),"Unexplained difference")))</f>
        <v/>
      </c>
      <c r="K113" s="10" t="str">
        <f aca="false">IF(A113="","",IF(A113&lt;B113,A113&amp;"|"&amp;B113,B113&amp;"|"&amp;A113)&amp;"|"&amp;C113)</f>
        <v/>
      </c>
    </row>
    <row r="114" customFormat="false" ht="15" hidden="false" customHeight="false" outlineLevel="0" collapsed="false">
      <c r="A114" s="8"/>
      <c r="B114" s="8"/>
      <c r="C114" s="8"/>
      <c r="D114" s="18"/>
      <c r="E114" s="18"/>
      <c r="F114" s="19" t="str">
        <f aca="false">IF(A114="","",N(D114)+N(E114))</f>
        <v/>
      </c>
      <c r="G114" s="18"/>
      <c r="H114" s="8"/>
      <c r="I114" s="19" t="str">
        <f aca="false">IF(A114="","",F114-N(G114))</f>
        <v/>
      </c>
      <c r="J114" s="10" t="str">
        <f aca="false">IF(A114="","",IF(A114=B114,"Same entity on both sides",IF(ABS(I114)&lt;=Entities!$C$28,IF(N(G114)=0,"Agreed","Agreed after explained items"),"Unexplained difference")))</f>
        <v/>
      </c>
      <c r="K114" s="10" t="str">
        <f aca="false">IF(A114="","",IF(A114&lt;B114,A114&amp;"|"&amp;B114,B114&amp;"|"&amp;A114)&amp;"|"&amp;C114)</f>
        <v/>
      </c>
    </row>
    <row r="115" customFormat="false" ht="15" hidden="false" customHeight="false" outlineLevel="0" collapsed="false">
      <c r="A115" s="8"/>
      <c r="B115" s="8"/>
      <c r="C115" s="8"/>
      <c r="D115" s="18"/>
      <c r="E115" s="18"/>
      <c r="F115" s="19" t="str">
        <f aca="false">IF(A115="","",N(D115)+N(E115))</f>
        <v/>
      </c>
      <c r="G115" s="18"/>
      <c r="H115" s="8"/>
      <c r="I115" s="19" t="str">
        <f aca="false">IF(A115="","",F115-N(G115))</f>
        <v/>
      </c>
      <c r="J115" s="10" t="str">
        <f aca="false">IF(A115="","",IF(A115=B115,"Same entity on both sides",IF(ABS(I115)&lt;=Entities!$C$28,IF(N(G115)=0,"Agreed","Agreed after explained items"),"Unexplained difference")))</f>
        <v/>
      </c>
      <c r="K115" s="10" t="str">
        <f aca="false">IF(A115="","",IF(A115&lt;B115,A115&amp;"|"&amp;B115,B115&amp;"|"&amp;A115)&amp;"|"&amp;C115)</f>
        <v/>
      </c>
    </row>
    <row r="116" customFormat="false" ht="15" hidden="false" customHeight="false" outlineLevel="0" collapsed="false">
      <c r="A116" s="8"/>
      <c r="B116" s="8"/>
      <c r="C116" s="8"/>
      <c r="D116" s="18"/>
      <c r="E116" s="18"/>
      <c r="F116" s="19" t="str">
        <f aca="false">IF(A116="","",N(D116)+N(E116))</f>
        <v/>
      </c>
      <c r="G116" s="18"/>
      <c r="H116" s="8"/>
      <c r="I116" s="19" t="str">
        <f aca="false">IF(A116="","",F116-N(G116))</f>
        <v/>
      </c>
      <c r="J116" s="10" t="str">
        <f aca="false">IF(A116="","",IF(A116=B116,"Same entity on both sides",IF(ABS(I116)&lt;=Entities!$C$28,IF(N(G116)=0,"Agreed","Agreed after explained items"),"Unexplained difference")))</f>
        <v/>
      </c>
      <c r="K116" s="10" t="str">
        <f aca="false">IF(A116="","",IF(A116&lt;B116,A116&amp;"|"&amp;B116,B116&amp;"|"&amp;A116)&amp;"|"&amp;C116)</f>
        <v/>
      </c>
    </row>
    <row r="117" customFormat="false" ht="15" hidden="false" customHeight="false" outlineLevel="0" collapsed="false">
      <c r="A117" s="8"/>
      <c r="B117" s="8"/>
      <c r="C117" s="8"/>
      <c r="D117" s="18"/>
      <c r="E117" s="18"/>
      <c r="F117" s="19" t="str">
        <f aca="false">IF(A117="","",N(D117)+N(E117))</f>
        <v/>
      </c>
      <c r="G117" s="18"/>
      <c r="H117" s="8"/>
      <c r="I117" s="19" t="str">
        <f aca="false">IF(A117="","",F117-N(G117))</f>
        <v/>
      </c>
      <c r="J117" s="10" t="str">
        <f aca="false">IF(A117="","",IF(A117=B117,"Same entity on both sides",IF(ABS(I117)&lt;=Entities!$C$28,IF(N(G117)=0,"Agreed","Agreed after explained items"),"Unexplained difference")))</f>
        <v/>
      </c>
      <c r="K117" s="10" t="str">
        <f aca="false">IF(A117="","",IF(A117&lt;B117,A117&amp;"|"&amp;B117,B117&amp;"|"&amp;A117)&amp;"|"&amp;C117)</f>
        <v/>
      </c>
    </row>
    <row r="118" customFormat="false" ht="15" hidden="false" customHeight="false" outlineLevel="0" collapsed="false">
      <c r="A118" s="8"/>
      <c r="B118" s="8"/>
      <c r="C118" s="8"/>
      <c r="D118" s="18"/>
      <c r="E118" s="18"/>
      <c r="F118" s="19" t="str">
        <f aca="false">IF(A118="","",N(D118)+N(E118))</f>
        <v/>
      </c>
      <c r="G118" s="18"/>
      <c r="H118" s="8"/>
      <c r="I118" s="19" t="str">
        <f aca="false">IF(A118="","",F118-N(G118))</f>
        <v/>
      </c>
      <c r="J118" s="10" t="str">
        <f aca="false">IF(A118="","",IF(A118=B118,"Same entity on both sides",IF(ABS(I118)&lt;=Entities!$C$28,IF(N(G118)=0,"Agreed","Agreed after explained items"),"Unexplained difference")))</f>
        <v/>
      </c>
      <c r="K118" s="10" t="str">
        <f aca="false">IF(A118="","",IF(A118&lt;B118,A118&amp;"|"&amp;B118,B118&amp;"|"&amp;A118)&amp;"|"&amp;C118)</f>
        <v/>
      </c>
    </row>
    <row r="119" customFormat="false" ht="15" hidden="false" customHeight="false" outlineLevel="0" collapsed="false">
      <c r="A119" s="8"/>
      <c r="B119" s="8"/>
      <c r="C119" s="8"/>
      <c r="D119" s="18"/>
      <c r="E119" s="18"/>
      <c r="F119" s="19" t="str">
        <f aca="false">IF(A119="","",N(D119)+N(E119))</f>
        <v/>
      </c>
      <c r="G119" s="18"/>
      <c r="H119" s="8"/>
      <c r="I119" s="19" t="str">
        <f aca="false">IF(A119="","",F119-N(G119))</f>
        <v/>
      </c>
      <c r="J119" s="10" t="str">
        <f aca="false">IF(A119="","",IF(A119=B119,"Same entity on both sides",IF(ABS(I119)&lt;=Entities!$C$28,IF(N(G119)=0,"Agreed","Agreed after explained items"),"Unexplained difference")))</f>
        <v/>
      </c>
      <c r="K119" s="10" t="str">
        <f aca="false">IF(A119="","",IF(A119&lt;B119,A119&amp;"|"&amp;B119,B119&amp;"|"&amp;A119)&amp;"|"&amp;C119)</f>
        <v/>
      </c>
    </row>
    <row r="120" customFormat="false" ht="15" hidden="false" customHeight="false" outlineLevel="0" collapsed="false">
      <c r="A120" s="8"/>
      <c r="B120" s="8"/>
      <c r="C120" s="8"/>
      <c r="D120" s="18"/>
      <c r="E120" s="18"/>
      <c r="F120" s="19" t="str">
        <f aca="false">IF(A120="","",N(D120)+N(E120))</f>
        <v/>
      </c>
      <c r="G120" s="18"/>
      <c r="H120" s="8"/>
      <c r="I120" s="19" t="str">
        <f aca="false">IF(A120="","",F120-N(G120))</f>
        <v/>
      </c>
      <c r="J120" s="10" t="str">
        <f aca="false">IF(A120="","",IF(A120=B120,"Same entity on both sides",IF(ABS(I120)&lt;=Entities!$C$28,IF(N(G120)=0,"Agreed","Agreed after explained items"),"Unexplained difference")))</f>
        <v/>
      </c>
      <c r="K120" s="10" t="str">
        <f aca="false">IF(A120="","",IF(A120&lt;B120,A120&amp;"|"&amp;B120,B120&amp;"|"&amp;A120)&amp;"|"&amp;C120)</f>
        <v/>
      </c>
    </row>
    <row r="121" customFormat="false" ht="15" hidden="false" customHeight="false" outlineLevel="0" collapsed="false">
      <c r="A121" s="8"/>
      <c r="B121" s="8"/>
      <c r="C121" s="8"/>
      <c r="D121" s="18"/>
      <c r="E121" s="18"/>
      <c r="F121" s="19" t="str">
        <f aca="false">IF(A121="","",N(D121)+N(E121))</f>
        <v/>
      </c>
      <c r="G121" s="18"/>
      <c r="H121" s="8"/>
      <c r="I121" s="19" t="str">
        <f aca="false">IF(A121="","",F121-N(G121))</f>
        <v/>
      </c>
      <c r="J121" s="10" t="str">
        <f aca="false">IF(A121="","",IF(A121=B121,"Same entity on both sides",IF(ABS(I121)&lt;=Entities!$C$28,IF(N(G121)=0,"Agreed","Agreed after explained items"),"Unexplained difference")))</f>
        <v/>
      </c>
      <c r="K121" s="10" t="str">
        <f aca="false">IF(A121="","",IF(A121&lt;B121,A121&amp;"|"&amp;B121,B121&amp;"|"&amp;A121)&amp;"|"&amp;C121)</f>
        <v/>
      </c>
    </row>
    <row r="122" customFormat="false" ht="15" hidden="false" customHeight="false" outlineLevel="0" collapsed="false">
      <c r="A122" s="8"/>
      <c r="B122" s="8"/>
      <c r="C122" s="8"/>
      <c r="D122" s="18"/>
      <c r="E122" s="18"/>
      <c r="F122" s="19" t="str">
        <f aca="false">IF(A122="","",N(D122)+N(E122))</f>
        <v/>
      </c>
      <c r="G122" s="18"/>
      <c r="H122" s="8"/>
      <c r="I122" s="19" t="str">
        <f aca="false">IF(A122="","",F122-N(G122))</f>
        <v/>
      </c>
      <c r="J122" s="10" t="str">
        <f aca="false">IF(A122="","",IF(A122=B122,"Same entity on both sides",IF(ABS(I122)&lt;=Entities!$C$28,IF(N(G122)=0,"Agreed","Agreed after explained items"),"Unexplained difference")))</f>
        <v/>
      </c>
      <c r="K122" s="10" t="str">
        <f aca="false">IF(A122="","",IF(A122&lt;B122,A122&amp;"|"&amp;B122,B122&amp;"|"&amp;A122)&amp;"|"&amp;C122)</f>
        <v/>
      </c>
    </row>
    <row r="123" customFormat="false" ht="15" hidden="false" customHeight="false" outlineLevel="0" collapsed="false">
      <c r="A123" s="8"/>
      <c r="B123" s="8"/>
      <c r="C123" s="8"/>
      <c r="D123" s="18"/>
      <c r="E123" s="18"/>
      <c r="F123" s="19" t="str">
        <f aca="false">IF(A123="","",N(D123)+N(E123))</f>
        <v/>
      </c>
      <c r="G123" s="18"/>
      <c r="H123" s="8"/>
      <c r="I123" s="19" t="str">
        <f aca="false">IF(A123="","",F123-N(G123))</f>
        <v/>
      </c>
      <c r="J123" s="10" t="str">
        <f aca="false">IF(A123="","",IF(A123=B123,"Same entity on both sides",IF(ABS(I123)&lt;=Entities!$C$28,IF(N(G123)=0,"Agreed","Agreed after explained items"),"Unexplained difference")))</f>
        <v/>
      </c>
      <c r="K123" s="10" t="str">
        <f aca="false">IF(A123="","",IF(A123&lt;B123,A123&amp;"|"&amp;B123,B123&amp;"|"&amp;A123)&amp;"|"&amp;C123)</f>
        <v/>
      </c>
    </row>
    <row r="124" customFormat="false" ht="15" hidden="false" customHeight="false" outlineLevel="0" collapsed="false">
      <c r="A124" s="8"/>
      <c r="B124" s="8"/>
      <c r="C124" s="8"/>
      <c r="D124" s="18"/>
      <c r="E124" s="18"/>
      <c r="F124" s="19" t="str">
        <f aca="false">IF(A124="","",N(D124)+N(E124))</f>
        <v/>
      </c>
      <c r="G124" s="18"/>
      <c r="H124" s="8"/>
      <c r="I124" s="19" t="str">
        <f aca="false">IF(A124="","",F124-N(G124))</f>
        <v/>
      </c>
      <c r="J124" s="10" t="str">
        <f aca="false">IF(A124="","",IF(A124=B124,"Same entity on both sides",IF(ABS(I124)&lt;=Entities!$C$28,IF(N(G124)=0,"Agreed","Agreed after explained items"),"Unexplained difference")))</f>
        <v/>
      </c>
      <c r="K124" s="10" t="str">
        <f aca="false">IF(A124="","",IF(A124&lt;B124,A124&amp;"|"&amp;B124,B124&amp;"|"&amp;A124)&amp;"|"&amp;C124)</f>
        <v/>
      </c>
    </row>
    <row r="125" customFormat="false" ht="15" hidden="false" customHeight="false" outlineLevel="0" collapsed="false">
      <c r="A125" s="8"/>
      <c r="B125" s="8"/>
      <c r="C125" s="8"/>
      <c r="D125" s="18"/>
      <c r="E125" s="18"/>
      <c r="F125" s="19" t="str">
        <f aca="false">IF(A125="","",N(D125)+N(E125))</f>
        <v/>
      </c>
      <c r="G125" s="18"/>
      <c r="H125" s="8"/>
      <c r="I125" s="19" t="str">
        <f aca="false">IF(A125="","",F125-N(G125))</f>
        <v/>
      </c>
      <c r="J125" s="10" t="str">
        <f aca="false">IF(A125="","",IF(A125=B125,"Same entity on both sides",IF(ABS(I125)&lt;=Entities!$C$28,IF(N(G125)=0,"Agreed","Agreed after explained items"),"Unexplained difference")))</f>
        <v/>
      </c>
      <c r="K125" s="10" t="str">
        <f aca="false">IF(A125="","",IF(A125&lt;B125,A125&amp;"|"&amp;B125,B125&amp;"|"&amp;A125)&amp;"|"&amp;C125)</f>
        <v/>
      </c>
    </row>
    <row r="126" customFormat="false" ht="15" hidden="false" customHeight="false" outlineLevel="0" collapsed="false">
      <c r="A126" s="8"/>
      <c r="B126" s="8"/>
      <c r="C126" s="8"/>
      <c r="D126" s="18"/>
      <c r="E126" s="18"/>
      <c r="F126" s="19" t="str">
        <f aca="false">IF(A126="","",N(D126)+N(E126))</f>
        <v/>
      </c>
      <c r="G126" s="18"/>
      <c r="H126" s="8"/>
      <c r="I126" s="19" t="str">
        <f aca="false">IF(A126="","",F126-N(G126))</f>
        <v/>
      </c>
      <c r="J126" s="10" t="str">
        <f aca="false">IF(A126="","",IF(A126=B126,"Same entity on both sides",IF(ABS(I126)&lt;=Entities!$C$28,IF(N(G126)=0,"Agreed","Agreed after explained items"),"Unexplained difference")))</f>
        <v/>
      </c>
      <c r="K126" s="10" t="str">
        <f aca="false">IF(A126="","",IF(A126&lt;B126,A126&amp;"|"&amp;B126,B126&amp;"|"&amp;A126)&amp;"|"&amp;C126)</f>
        <v/>
      </c>
    </row>
    <row r="127" customFormat="false" ht="15" hidden="false" customHeight="false" outlineLevel="0" collapsed="false">
      <c r="A127" s="8"/>
      <c r="B127" s="8"/>
      <c r="C127" s="8"/>
      <c r="D127" s="18"/>
      <c r="E127" s="18"/>
      <c r="F127" s="19" t="str">
        <f aca="false">IF(A127="","",N(D127)+N(E127))</f>
        <v/>
      </c>
      <c r="G127" s="18"/>
      <c r="H127" s="8"/>
      <c r="I127" s="19" t="str">
        <f aca="false">IF(A127="","",F127-N(G127))</f>
        <v/>
      </c>
      <c r="J127" s="10" t="str">
        <f aca="false">IF(A127="","",IF(A127=B127,"Same entity on both sides",IF(ABS(I127)&lt;=Entities!$C$28,IF(N(G127)=0,"Agreed","Agreed after explained items"),"Unexplained difference")))</f>
        <v/>
      </c>
      <c r="K127" s="10" t="str">
        <f aca="false">IF(A127="","",IF(A127&lt;B127,A127&amp;"|"&amp;B127,B127&amp;"|"&amp;A127)&amp;"|"&amp;C127)</f>
        <v/>
      </c>
    </row>
    <row r="128" customFormat="false" ht="15" hidden="false" customHeight="false" outlineLevel="0" collapsed="false">
      <c r="A128" s="8"/>
      <c r="B128" s="8"/>
      <c r="C128" s="8"/>
      <c r="D128" s="18"/>
      <c r="E128" s="18"/>
      <c r="F128" s="19" t="str">
        <f aca="false">IF(A128="","",N(D128)+N(E128))</f>
        <v/>
      </c>
      <c r="G128" s="18"/>
      <c r="H128" s="8"/>
      <c r="I128" s="19" t="str">
        <f aca="false">IF(A128="","",F128-N(G128))</f>
        <v/>
      </c>
      <c r="J128" s="10" t="str">
        <f aca="false">IF(A128="","",IF(A128=B128,"Same entity on both sides",IF(ABS(I128)&lt;=Entities!$C$28,IF(N(G128)=0,"Agreed","Agreed after explained items"),"Unexplained difference")))</f>
        <v/>
      </c>
      <c r="K128" s="10" t="str">
        <f aca="false">IF(A128="","",IF(A128&lt;B128,A128&amp;"|"&amp;B128,B128&amp;"|"&amp;A128)&amp;"|"&amp;C128)</f>
        <v/>
      </c>
    </row>
    <row r="129" customFormat="false" ht="15" hidden="false" customHeight="false" outlineLevel="0" collapsed="false">
      <c r="A129" s="8"/>
      <c r="B129" s="8"/>
      <c r="C129" s="8"/>
      <c r="D129" s="18"/>
      <c r="E129" s="18"/>
      <c r="F129" s="19" t="str">
        <f aca="false">IF(A129="","",N(D129)+N(E129))</f>
        <v/>
      </c>
      <c r="G129" s="18"/>
      <c r="H129" s="8"/>
      <c r="I129" s="19" t="str">
        <f aca="false">IF(A129="","",F129-N(G129))</f>
        <v/>
      </c>
      <c r="J129" s="10" t="str">
        <f aca="false">IF(A129="","",IF(A129=B129,"Same entity on both sides",IF(ABS(I129)&lt;=Entities!$C$28,IF(N(G129)=0,"Agreed","Agreed after explained items"),"Unexplained difference")))</f>
        <v/>
      </c>
      <c r="K129" s="10" t="str">
        <f aca="false">IF(A129="","",IF(A129&lt;B129,A129&amp;"|"&amp;B129,B129&amp;"|"&amp;A129)&amp;"|"&amp;C129)</f>
        <v/>
      </c>
    </row>
    <row r="130" customFormat="false" ht="15" hidden="false" customHeight="false" outlineLevel="0" collapsed="false">
      <c r="A130" s="8"/>
      <c r="B130" s="8"/>
      <c r="C130" s="8"/>
      <c r="D130" s="18"/>
      <c r="E130" s="18"/>
      <c r="F130" s="19" t="str">
        <f aca="false">IF(A130="","",N(D130)+N(E130))</f>
        <v/>
      </c>
      <c r="G130" s="18"/>
      <c r="H130" s="8"/>
      <c r="I130" s="19" t="str">
        <f aca="false">IF(A130="","",F130-N(G130))</f>
        <v/>
      </c>
      <c r="J130" s="10" t="str">
        <f aca="false">IF(A130="","",IF(A130=B130,"Same entity on both sides",IF(ABS(I130)&lt;=Entities!$C$28,IF(N(G130)=0,"Agreed","Agreed after explained items"),"Unexplained difference")))</f>
        <v/>
      </c>
      <c r="K130" s="10" t="str">
        <f aca="false">IF(A130="","",IF(A130&lt;B130,A130&amp;"|"&amp;B130,B130&amp;"|"&amp;A130)&amp;"|"&amp;C130)</f>
        <v/>
      </c>
    </row>
    <row r="131" customFormat="false" ht="15" hidden="false" customHeight="false" outlineLevel="0" collapsed="false">
      <c r="A131" s="8"/>
      <c r="B131" s="8"/>
      <c r="C131" s="8"/>
      <c r="D131" s="18"/>
      <c r="E131" s="18"/>
      <c r="F131" s="19" t="str">
        <f aca="false">IF(A131="","",N(D131)+N(E131))</f>
        <v/>
      </c>
      <c r="G131" s="18"/>
      <c r="H131" s="8"/>
      <c r="I131" s="19" t="str">
        <f aca="false">IF(A131="","",F131-N(G131))</f>
        <v/>
      </c>
      <c r="J131" s="10" t="str">
        <f aca="false">IF(A131="","",IF(A131=B131,"Same entity on both sides",IF(ABS(I131)&lt;=Entities!$C$28,IF(N(G131)=0,"Agreed","Agreed after explained items"),"Unexplained difference")))</f>
        <v/>
      </c>
      <c r="K131" s="10" t="str">
        <f aca="false">IF(A131="","",IF(A131&lt;B131,A131&amp;"|"&amp;B131,B131&amp;"|"&amp;A131)&amp;"|"&amp;C131)</f>
        <v/>
      </c>
    </row>
    <row r="132" customFormat="false" ht="15" hidden="false" customHeight="false" outlineLevel="0" collapsed="false">
      <c r="A132" s="8"/>
      <c r="B132" s="8"/>
      <c r="C132" s="8"/>
      <c r="D132" s="18"/>
      <c r="E132" s="18"/>
      <c r="F132" s="19" t="str">
        <f aca="false">IF(A132="","",N(D132)+N(E132))</f>
        <v/>
      </c>
      <c r="G132" s="18"/>
      <c r="H132" s="8"/>
      <c r="I132" s="19" t="str">
        <f aca="false">IF(A132="","",F132-N(G132))</f>
        <v/>
      </c>
      <c r="J132" s="10" t="str">
        <f aca="false">IF(A132="","",IF(A132=B132,"Same entity on both sides",IF(ABS(I132)&lt;=Entities!$C$28,IF(N(G132)=0,"Agreed","Agreed after explained items"),"Unexplained difference")))</f>
        <v/>
      </c>
      <c r="K132" s="10" t="str">
        <f aca="false">IF(A132="","",IF(A132&lt;B132,A132&amp;"|"&amp;B132,B132&amp;"|"&amp;A132)&amp;"|"&amp;C132)</f>
        <v/>
      </c>
    </row>
    <row r="133" customFormat="false" ht="15" hidden="false" customHeight="false" outlineLevel="0" collapsed="false">
      <c r="A133" s="8"/>
      <c r="B133" s="8"/>
      <c r="C133" s="8"/>
      <c r="D133" s="18"/>
      <c r="E133" s="18"/>
      <c r="F133" s="19" t="str">
        <f aca="false">IF(A133="","",N(D133)+N(E133))</f>
        <v/>
      </c>
      <c r="G133" s="18"/>
      <c r="H133" s="8"/>
      <c r="I133" s="19" t="str">
        <f aca="false">IF(A133="","",F133-N(G133))</f>
        <v/>
      </c>
      <c r="J133" s="10" t="str">
        <f aca="false">IF(A133="","",IF(A133=B133,"Same entity on both sides",IF(ABS(I133)&lt;=Entities!$C$28,IF(N(G133)=0,"Agreed","Agreed after explained items"),"Unexplained difference")))</f>
        <v/>
      </c>
      <c r="K133" s="10" t="str">
        <f aca="false">IF(A133="","",IF(A133&lt;B133,A133&amp;"|"&amp;B133,B133&amp;"|"&amp;A133)&amp;"|"&amp;C133)</f>
        <v/>
      </c>
    </row>
    <row r="134" customFormat="false" ht="15" hidden="false" customHeight="false" outlineLevel="0" collapsed="false">
      <c r="A134" s="8"/>
      <c r="B134" s="8"/>
      <c r="C134" s="8"/>
      <c r="D134" s="18"/>
      <c r="E134" s="18"/>
      <c r="F134" s="19" t="str">
        <f aca="false">IF(A134="","",N(D134)+N(E134))</f>
        <v/>
      </c>
      <c r="G134" s="18"/>
      <c r="H134" s="8"/>
      <c r="I134" s="19" t="str">
        <f aca="false">IF(A134="","",F134-N(G134))</f>
        <v/>
      </c>
      <c r="J134" s="10" t="str">
        <f aca="false">IF(A134="","",IF(A134=B134,"Same entity on both sides",IF(ABS(I134)&lt;=Entities!$C$28,IF(N(G134)=0,"Agreed","Agreed after explained items"),"Unexplained difference")))</f>
        <v/>
      </c>
      <c r="K134" s="10" t="str">
        <f aca="false">IF(A134="","",IF(A134&lt;B134,A134&amp;"|"&amp;B134,B134&amp;"|"&amp;A134)&amp;"|"&amp;C134)</f>
        <v/>
      </c>
    </row>
    <row r="135" customFormat="false" ht="15" hidden="false" customHeight="false" outlineLevel="0" collapsed="false">
      <c r="A135" s="8"/>
      <c r="B135" s="8"/>
      <c r="C135" s="8"/>
      <c r="D135" s="18"/>
      <c r="E135" s="18"/>
      <c r="F135" s="19" t="str">
        <f aca="false">IF(A135="","",N(D135)+N(E135))</f>
        <v/>
      </c>
      <c r="G135" s="18"/>
      <c r="H135" s="8"/>
      <c r="I135" s="19" t="str">
        <f aca="false">IF(A135="","",F135-N(G135))</f>
        <v/>
      </c>
      <c r="J135" s="10" t="str">
        <f aca="false">IF(A135="","",IF(A135=B135,"Same entity on both sides",IF(ABS(I135)&lt;=Entities!$C$28,IF(N(G135)=0,"Agreed","Agreed after explained items"),"Unexplained difference")))</f>
        <v/>
      </c>
      <c r="K135" s="10" t="str">
        <f aca="false">IF(A135="","",IF(A135&lt;B135,A135&amp;"|"&amp;B135,B135&amp;"|"&amp;A135)&amp;"|"&amp;C135)</f>
        <v/>
      </c>
    </row>
    <row r="136" customFormat="false" ht="15" hidden="false" customHeight="false" outlineLevel="0" collapsed="false">
      <c r="A136" s="8"/>
      <c r="B136" s="8"/>
      <c r="C136" s="8"/>
      <c r="D136" s="18"/>
      <c r="E136" s="18"/>
      <c r="F136" s="19" t="str">
        <f aca="false">IF(A136="","",N(D136)+N(E136))</f>
        <v/>
      </c>
      <c r="G136" s="18"/>
      <c r="H136" s="8"/>
      <c r="I136" s="19" t="str">
        <f aca="false">IF(A136="","",F136-N(G136))</f>
        <v/>
      </c>
      <c r="J136" s="10" t="str">
        <f aca="false">IF(A136="","",IF(A136=B136,"Same entity on both sides",IF(ABS(I136)&lt;=Entities!$C$28,IF(N(G136)=0,"Agreed","Agreed after explained items"),"Unexplained difference")))</f>
        <v/>
      </c>
      <c r="K136" s="10" t="str">
        <f aca="false">IF(A136="","",IF(A136&lt;B136,A136&amp;"|"&amp;B136,B136&amp;"|"&amp;A136)&amp;"|"&amp;C136)</f>
        <v/>
      </c>
    </row>
    <row r="137" customFormat="false" ht="15" hidden="false" customHeight="false" outlineLevel="0" collapsed="false">
      <c r="A137" s="8"/>
      <c r="B137" s="8"/>
      <c r="C137" s="8"/>
      <c r="D137" s="18"/>
      <c r="E137" s="18"/>
      <c r="F137" s="19" t="str">
        <f aca="false">IF(A137="","",N(D137)+N(E137))</f>
        <v/>
      </c>
      <c r="G137" s="18"/>
      <c r="H137" s="8"/>
      <c r="I137" s="19" t="str">
        <f aca="false">IF(A137="","",F137-N(G137))</f>
        <v/>
      </c>
      <c r="J137" s="10" t="str">
        <f aca="false">IF(A137="","",IF(A137=B137,"Same entity on both sides",IF(ABS(I137)&lt;=Entities!$C$28,IF(N(G137)=0,"Agreed","Agreed after explained items"),"Unexplained difference")))</f>
        <v/>
      </c>
      <c r="K137" s="10" t="str">
        <f aca="false">IF(A137="","",IF(A137&lt;B137,A137&amp;"|"&amp;B137,B137&amp;"|"&amp;A137)&amp;"|"&amp;C137)</f>
        <v/>
      </c>
    </row>
    <row r="138" customFormat="false" ht="15" hidden="false" customHeight="false" outlineLevel="0" collapsed="false">
      <c r="A138" s="8"/>
      <c r="B138" s="8"/>
      <c r="C138" s="8"/>
      <c r="D138" s="18"/>
      <c r="E138" s="18"/>
      <c r="F138" s="19" t="str">
        <f aca="false">IF(A138="","",N(D138)+N(E138))</f>
        <v/>
      </c>
      <c r="G138" s="18"/>
      <c r="H138" s="8"/>
      <c r="I138" s="19" t="str">
        <f aca="false">IF(A138="","",F138-N(G138))</f>
        <v/>
      </c>
      <c r="J138" s="10" t="str">
        <f aca="false">IF(A138="","",IF(A138=B138,"Same entity on both sides",IF(ABS(I138)&lt;=Entities!$C$28,IF(N(G138)=0,"Agreed","Agreed after explained items"),"Unexplained difference")))</f>
        <v/>
      </c>
      <c r="K138" s="10" t="str">
        <f aca="false">IF(A138="","",IF(A138&lt;B138,A138&amp;"|"&amp;B138,B138&amp;"|"&amp;A138)&amp;"|"&amp;C138)</f>
        <v/>
      </c>
    </row>
    <row r="139" customFormat="false" ht="15" hidden="false" customHeight="false" outlineLevel="0" collapsed="false">
      <c r="A139" s="8"/>
      <c r="B139" s="8"/>
      <c r="C139" s="8"/>
      <c r="D139" s="18"/>
      <c r="E139" s="18"/>
      <c r="F139" s="19" t="str">
        <f aca="false">IF(A139="","",N(D139)+N(E139))</f>
        <v/>
      </c>
      <c r="G139" s="18"/>
      <c r="H139" s="8"/>
      <c r="I139" s="19" t="str">
        <f aca="false">IF(A139="","",F139-N(G139))</f>
        <v/>
      </c>
      <c r="J139" s="10" t="str">
        <f aca="false">IF(A139="","",IF(A139=B139,"Same entity on both sides",IF(ABS(I139)&lt;=Entities!$C$28,IF(N(G139)=0,"Agreed","Agreed after explained items"),"Unexplained difference")))</f>
        <v/>
      </c>
      <c r="K139" s="10" t="str">
        <f aca="false">IF(A139="","",IF(A139&lt;B139,A139&amp;"|"&amp;B139,B139&amp;"|"&amp;A139)&amp;"|"&amp;C139)</f>
        <v/>
      </c>
    </row>
    <row r="140" customFormat="false" ht="15" hidden="false" customHeight="false" outlineLevel="0" collapsed="false">
      <c r="A140" s="8"/>
      <c r="B140" s="8"/>
      <c r="C140" s="8"/>
      <c r="D140" s="18"/>
      <c r="E140" s="18"/>
      <c r="F140" s="19" t="str">
        <f aca="false">IF(A140="","",N(D140)+N(E140))</f>
        <v/>
      </c>
      <c r="G140" s="18"/>
      <c r="H140" s="8"/>
      <c r="I140" s="19" t="str">
        <f aca="false">IF(A140="","",F140-N(G140))</f>
        <v/>
      </c>
      <c r="J140" s="10" t="str">
        <f aca="false">IF(A140="","",IF(A140=B140,"Same entity on both sides",IF(ABS(I140)&lt;=Entities!$C$28,IF(N(G140)=0,"Agreed","Agreed after explained items"),"Unexplained difference")))</f>
        <v/>
      </c>
      <c r="K140" s="10" t="str">
        <f aca="false">IF(A140="","",IF(A140&lt;B140,A140&amp;"|"&amp;B140,B140&amp;"|"&amp;A140)&amp;"|"&amp;C140)</f>
        <v/>
      </c>
    </row>
    <row r="141" customFormat="false" ht="15" hidden="false" customHeight="false" outlineLevel="0" collapsed="false">
      <c r="A141" s="8"/>
      <c r="B141" s="8"/>
      <c r="C141" s="8"/>
      <c r="D141" s="18"/>
      <c r="E141" s="18"/>
      <c r="F141" s="19" t="str">
        <f aca="false">IF(A141="","",N(D141)+N(E141))</f>
        <v/>
      </c>
      <c r="G141" s="18"/>
      <c r="H141" s="8"/>
      <c r="I141" s="19" t="str">
        <f aca="false">IF(A141="","",F141-N(G141))</f>
        <v/>
      </c>
      <c r="J141" s="10" t="str">
        <f aca="false">IF(A141="","",IF(A141=B141,"Same entity on both sides",IF(ABS(I141)&lt;=Entities!$C$28,IF(N(G141)=0,"Agreed","Agreed after explained items"),"Unexplained difference")))</f>
        <v/>
      </c>
      <c r="K141" s="10" t="str">
        <f aca="false">IF(A141="","",IF(A141&lt;B141,A141&amp;"|"&amp;B141,B141&amp;"|"&amp;A141)&amp;"|"&amp;C141)</f>
        <v/>
      </c>
    </row>
    <row r="142" customFormat="false" ht="15" hidden="false" customHeight="false" outlineLevel="0" collapsed="false">
      <c r="A142" s="8"/>
      <c r="B142" s="8"/>
      <c r="C142" s="8"/>
      <c r="D142" s="18"/>
      <c r="E142" s="18"/>
      <c r="F142" s="19" t="str">
        <f aca="false">IF(A142="","",N(D142)+N(E142))</f>
        <v/>
      </c>
      <c r="G142" s="18"/>
      <c r="H142" s="8"/>
      <c r="I142" s="19" t="str">
        <f aca="false">IF(A142="","",F142-N(G142))</f>
        <v/>
      </c>
      <c r="J142" s="10" t="str">
        <f aca="false">IF(A142="","",IF(A142=B142,"Same entity on both sides",IF(ABS(I142)&lt;=Entities!$C$28,IF(N(G142)=0,"Agreed","Agreed after explained items"),"Unexplained difference")))</f>
        <v/>
      </c>
      <c r="K142" s="10" t="str">
        <f aca="false">IF(A142="","",IF(A142&lt;B142,A142&amp;"|"&amp;B142,B142&amp;"|"&amp;A142)&amp;"|"&amp;C142)</f>
        <v/>
      </c>
    </row>
    <row r="143" customFormat="false" ht="15" hidden="false" customHeight="false" outlineLevel="0" collapsed="false">
      <c r="A143" s="8"/>
      <c r="B143" s="8"/>
      <c r="C143" s="8"/>
      <c r="D143" s="18"/>
      <c r="E143" s="18"/>
      <c r="F143" s="19" t="str">
        <f aca="false">IF(A143="","",N(D143)+N(E143))</f>
        <v/>
      </c>
      <c r="G143" s="18"/>
      <c r="H143" s="8"/>
      <c r="I143" s="19" t="str">
        <f aca="false">IF(A143="","",F143-N(G143))</f>
        <v/>
      </c>
      <c r="J143" s="10" t="str">
        <f aca="false">IF(A143="","",IF(A143=B143,"Same entity on both sides",IF(ABS(I143)&lt;=Entities!$C$28,IF(N(G143)=0,"Agreed","Agreed after explained items"),"Unexplained difference")))</f>
        <v/>
      </c>
      <c r="K143" s="10" t="str">
        <f aca="false">IF(A143="","",IF(A143&lt;B143,A143&amp;"|"&amp;B143,B143&amp;"|"&amp;A143)&amp;"|"&amp;C143)</f>
        <v/>
      </c>
    </row>
    <row r="144" customFormat="false" ht="15" hidden="false" customHeight="false" outlineLevel="0" collapsed="false">
      <c r="A144" s="8"/>
      <c r="B144" s="8"/>
      <c r="C144" s="8"/>
      <c r="D144" s="18"/>
      <c r="E144" s="18"/>
      <c r="F144" s="19" t="str">
        <f aca="false">IF(A144="","",N(D144)+N(E144))</f>
        <v/>
      </c>
      <c r="G144" s="18"/>
      <c r="H144" s="8"/>
      <c r="I144" s="19" t="str">
        <f aca="false">IF(A144="","",F144-N(G144))</f>
        <v/>
      </c>
      <c r="J144" s="10" t="str">
        <f aca="false">IF(A144="","",IF(A144=B144,"Same entity on both sides",IF(ABS(I144)&lt;=Entities!$C$28,IF(N(G144)=0,"Agreed","Agreed after explained items"),"Unexplained difference")))</f>
        <v/>
      </c>
      <c r="K144" s="10" t="str">
        <f aca="false">IF(A144="","",IF(A144&lt;B144,A144&amp;"|"&amp;B144,B144&amp;"|"&amp;A144)&amp;"|"&amp;C144)</f>
        <v/>
      </c>
    </row>
    <row r="145" customFormat="false" ht="15" hidden="false" customHeight="false" outlineLevel="0" collapsed="false">
      <c r="A145" s="8"/>
      <c r="B145" s="8"/>
      <c r="C145" s="8"/>
      <c r="D145" s="18"/>
      <c r="E145" s="18"/>
      <c r="F145" s="19" t="str">
        <f aca="false">IF(A145="","",N(D145)+N(E145))</f>
        <v/>
      </c>
      <c r="G145" s="18"/>
      <c r="H145" s="8"/>
      <c r="I145" s="19" t="str">
        <f aca="false">IF(A145="","",F145-N(G145))</f>
        <v/>
      </c>
      <c r="J145" s="10" t="str">
        <f aca="false">IF(A145="","",IF(A145=B145,"Same entity on both sides",IF(ABS(I145)&lt;=Entities!$C$28,IF(N(G145)=0,"Agreed","Agreed after explained items"),"Unexplained difference")))</f>
        <v/>
      </c>
      <c r="K145" s="10" t="str">
        <f aca="false">IF(A145="","",IF(A145&lt;B145,A145&amp;"|"&amp;B145,B145&amp;"|"&amp;A145)&amp;"|"&amp;C145)</f>
        <v/>
      </c>
    </row>
    <row r="146" customFormat="false" ht="15" hidden="false" customHeight="false" outlineLevel="0" collapsed="false">
      <c r="A146" s="8"/>
      <c r="B146" s="8"/>
      <c r="C146" s="8"/>
      <c r="D146" s="18"/>
      <c r="E146" s="18"/>
      <c r="F146" s="19" t="str">
        <f aca="false">IF(A146="","",N(D146)+N(E146))</f>
        <v/>
      </c>
      <c r="G146" s="18"/>
      <c r="H146" s="8"/>
      <c r="I146" s="19" t="str">
        <f aca="false">IF(A146="","",F146-N(G146))</f>
        <v/>
      </c>
      <c r="J146" s="10" t="str">
        <f aca="false">IF(A146="","",IF(A146=B146,"Same entity on both sides",IF(ABS(I146)&lt;=Entities!$C$28,IF(N(G146)=0,"Agreed","Agreed after explained items"),"Unexplained difference")))</f>
        <v/>
      </c>
      <c r="K146" s="10" t="str">
        <f aca="false">IF(A146="","",IF(A146&lt;B146,A146&amp;"|"&amp;B146,B146&amp;"|"&amp;A146)&amp;"|"&amp;C146)</f>
        <v/>
      </c>
    </row>
    <row r="147" customFormat="false" ht="15" hidden="false" customHeight="false" outlineLevel="0" collapsed="false">
      <c r="A147" s="8"/>
      <c r="B147" s="8"/>
      <c r="C147" s="8"/>
      <c r="D147" s="18"/>
      <c r="E147" s="18"/>
      <c r="F147" s="19" t="str">
        <f aca="false">IF(A147="","",N(D147)+N(E147))</f>
        <v/>
      </c>
      <c r="G147" s="18"/>
      <c r="H147" s="8"/>
      <c r="I147" s="19" t="str">
        <f aca="false">IF(A147="","",F147-N(G147))</f>
        <v/>
      </c>
      <c r="J147" s="10" t="str">
        <f aca="false">IF(A147="","",IF(A147=B147,"Same entity on both sides",IF(ABS(I147)&lt;=Entities!$C$28,IF(N(G147)=0,"Agreed","Agreed after explained items"),"Unexplained difference")))</f>
        <v/>
      </c>
      <c r="K147" s="10" t="str">
        <f aca="false">IF(A147="","",IF(A147&lt;B147,A147&amp;"|"&amp;B147,B147&amp;"|"&amp;A147)&amp;"|"&amp;C147)</f>
        <v/>
      </c>
    </row>
    <row r="148" customFormat="false" ht="15" hidden="false" customHeight="false" outlineLevel="0" collapsed="false">
      <c r="A148" s="8"/>
      <c r="B148" s="8"/>
      <c r="C148" s="8"/>
      <c r="D148" s="18"/>
      <c r="E148" s="18"/>
      <c r="F148" s="19" t="str">
        <f aca="false">IF(A148="","",N(D148)+N(E148))</f>
        <v/>
      </c>
      <c r="G148" s="18"/>
      <c r="H148" s="8"/>
      <c r="I148" s="19" t="str">
        <f aca="false">IF(A148="","",F148-N(G148))</f>
        <v/>
      </c>
      <c r="J148" s="10" t="str">
        <f aca="false">IF(A148="","",IF(A148=B148,"Same entity on both sides",IF(ABS(I148)&lt;=Entities!$C$28,IF(N(G148)=0,"Agreed","Agreed after explained items"),"Unexplained difference")))</f>
        <v/>
      </c>
      <c r="K148" s="10" t="str">
        <f aca="false">IF(A148="","",IF(A148&lt;B148,A148&amp;"|"&amp;B148,B148&amp;"|"&amp;A148)&amp;"|"&amp;C148)</f>
        <v/>
      </c>
    </row>
    <row r="149" customFormat="false" ht="15" hidden="false" customHeight="false" outlineLevel="0" collapsed="false">
      <c r="A149" s="8"/>
      <c r="B149" s="8"/>
      <c r="C149" s="8"/>
      <c r="D149" s="18"/>
      <c r="E149" s="18"/>
      <c r="F149" s="19" t="str">
        <f aca="false">IF(A149="","",N(D149)+N(E149))</f>
        <v/>
      </c>
      <c r="G149" s="18"/>
      <c r="H149" s="8"/>
      <c r="I149" s="19" t="str">
        <f aca="false">IF(A149="","",F149-N(G149))</f>
        <v/>
      </c>
      <c r="J149" s="10" t="str">
        <f aca="false">IF(A149="","",IF(A149=B149,"Same entity on both sides",IF(ABS(I149)&lt;=Entities!$C$28,IF(N(G149)=0,"Agreed","Agreed after explained items"),"Unexplained difference")))</f>
        <v/>
      </c>
      <c r="K149" s="10" t="str">
        <f aca="false">IF(A149="","",IF(A149&lt;B149,A149&amp;"|"&amp;B149,B149&amp;"|"&amp;A149)&amp;"|"&amp;C149)</f>
        <v/>
      </c>
    </row>
    <row r="150" customFormat="false" ht="15" hidden="false" customHeight="false" outlineLevel="0" collapsed="false">
      <c r="A150" s="8"/>
      <c r="B150" s="8"/>
      <c r="C150" s="8"/>
      <c r="D150" s="18"/>
      <c r="E150" s="18"/>
      <c r="F150" s="19" t="str">
        <f aca="false">IF(A150="","",N(D150)+N(E150))</f>
        <v/>
      </c>
      <c r="G150" s="18"/>
      <c r="H150" s="8"/>
      <c r="I150" s="19" t="str">
        <f aca="false">IF(A150="","",F150-N(G150))</f>
        <v/>
      </c>
      <c r="J150" s="10" t="str">
        <f aca="false">IF(A150="","",IF(A150=B150,"Same entity on both sides",IF(ABS(I150)&lt;=Entities!$C$28,IF(N(G150)=0,"Agreed","Agreed after explained items"),"Unexplained difference")))</f>
        <v/>
      </c>
      <c r="K150" s="10" t="str">
        <f aca="false">IF(A150="","",IF(A150&lt;B150,A150&amp;"|"&amp;B150,B150&amp;"|"&amp;A150)&amp;"|"&amp;C150)</f>
        <v/>
      </c>
    </row>
    <row r="151" customFormat="false" ht="15" hidden="false" customHeight="false" outlineLevel="0" collapsed="false">
      <c r="A151" s="8"/>
      <c r="B151" s="8"/>
      <c r="C151" s="8"/>
      <c r="D151" s="18"/>
      <c r="E151" s="18"/>
      <c r="F151" s="19" t="str">
        <f aca="false">IF(A151="","",N(D151)+N(E151))</f>
        <v/>
      </c>
      <c r="G151" s="18"/>
      <c r="H151" s="8"/>
      <c r="I151" s="19" t="str">
        <f aca="false">IF(A151="","",F151-N(G151))</f>
        <v/>
      </c>
      <c r="J151" s="10" t="str">
        <f aca="false">IF(A151="","",IF(A151=B151,"Same entity on both sides",IF(ABS(I151)&lt;=Entities!$C$28,IF(N(G151)=0,"Agreed","Agreed after explained items"),"Unexplained difference")))</f>
        <v/>
      </c>
      <c r="K151" s="10" t="str">
        <f aca="false">IF(A151="","",IF(A151&lt;B151,A151&amp;"|"&amp;B151,B151&amp;"|"&amp;A151)&amp;"|"&amp;C151)</f>
        <v/>
      </c>
    </row>
    <row r="152" customFormat="false" ht="15" hidden="false" customHeight="false" outlineLevel="0" collapsed="false">
      <c r="A152" s="8"/>
      <c r="B152" s="8"/>
      <c r="C152" s="8"/>
      <c r="D152" s="18"/>
      <c r="E152" s="18"/>
      <c r="F152" s="19" t="str">
        <f aca="false">IF(A152="","",N(D152)+N(E152))</f>
        <v/>
      </c>
      <c r="G152" s="18"/>
      <c r="H152" s="8"/>
      <c r="I152" s="19" t="str">
        <f aca="false">IF(A152="","",F152-N(G152))</f>
        <v/>
      </c>
      <c r="J152" s="10" t="str">
        <f aca="false">IF(A152="","",IF(A152=B152,"Same entity on both sides",IF(ABS(I152)&lt;=Entities!$C$28,IF(N(G152)=0,"Agreed","Agreed after explained items"),"Unexplained difference")))</f>
        <v/>
      </c>
      <c r="K152" s="10" t="str">
        <f aca="false">IF(A152="","",IF(A152&lt;B152,A152&amp;"|"&amp;B152,B152&amp;"|"&amp;A152)&amp;"|"&amp;C152)</f>
        <v/>
      </c>
    </row>
    <row r="153" customFormat="false" ht="15" hidden="false" customHeight="false" outlineLevel="0" collapsed="false">
      <c r="A153" s="8"/>
      <c r="B153" s="8"/>
      <c r="C153" s="8"/>
      <c r="D153" s="18"/>
      <c r="E153" s="18"/>
      <c r="F153" s="19" t="str">
        <f aca="false">IF(A153="","",N(D153)+N(E153))</f>
        <v/>
      </c>
      <c r="G153" s="18"/>
      <c r="H153" s="8"/>
      <c r="I153" s="19" t="str">
        <f aca="false">IF(A153="","",F153-N(G153))</f>
        <v/>
      </c>
      <c r="J153" s="10" t="str">
        <f aca="false">IF(A153="","",IF(A153=B153,"Same entity on both sides",IF(ABS(I153)&lt;=Entities!$C$28,IF(N(G153)=0,"Agreed","Agreed after explained items"),"Unexplained difference")))</f>
        <v/>
      </c>
      <c r="K153" s="10" t="str">
        <f aca="false">IF(A153="","",IF(A153&lt;B153,A153&amp;"|"&amp;B153,B153&amp;"|"&amp;A153)&amp;"|"&amp;C153)</f>
        <v/>
      </c>
    </row>
    <row r="154" customFormat="false" ht="15" hidden="false" customHeight="false" outlineLevel="0" collapsed="false">
      <c r="A154" s="8"/>
      <c r="B154" s="8"/>
      <c r="C154" s="8"/>
      <c r="D154" s="18"/>
      <c r="E154" s="18"/>
      <c r="F154" s="19" t="str">
        <f aca="false">IF(A154="","",N(D154)+N(E154))</f>
        <v/>
      </c>
      <c r="G154" s="18"/>
      <c r="H154" s="8"/>
      <c r="I154" s="19" t="str">
        <f aca="false">IF(A154="","",F154-N(G154))</f>
        <v/>
      </c>
      <c r="J154" s="10" t="str">
        <f aca="false">IF(A154="","",IF(A154=B154,"Same entity on both sides",IF(ABS(I154)&lt;=Entities!$C$28,IF(N(G154)=0,"Agreed","Agreed after explained items"),"Unexplained difference")))</f>
        <v/>
      </c>
      <c r="K154" s="10" t="str">
        <f aca="false">IF(A154="","",IF(A154&lt;B154,A154&amp;"|"&amp;B154,B154&amp;"|"&amp;A154)&amp;"|"&amp;C154)</f>
        <v/>
      </c>
    </row>
    <row r="155" customFormat="false" ht="15" hidden="false" customHeight="false" outlineLevel="0" collapsed="false">
      <c r="A155" s="8"/>
      <c r="B155" s="8"/>
      <c r="C155" s="8"/>
      <c r="D155" s="18"/>
      <c r="E155" s="18"/>
      <c r="F155" s="19" t="str">
        <f aca="false">IF(A155="","",N(D155)+N(E155))</f>
        <v/>
      </c>
      <c r="G155" s="18"/>
      <c r="H155" s="8"/>
      <c r="I155" s="19" t="str">
        <f aca="false">IF(A155="","",F155-N(G155))</f>
        <v/>
      </c>
      <c r="J155" s="10" t="str">
        <f aca="false">IF(A155="","",IF(A155=B155,"Same entity on both sides",IF(ABS(I155)&lt;=Entities!$C$28,IF(N(G155)=0,"Agreed","Agreed after explained items"),"Unexplained difference")))</f>
        <v/>
      </c>
      <c r="K155" s="10" t="str">
        <f aca="false">IF(A155="","",IF(A155&lt;B155,A155&amp;"|"&amp;B155,B155&amp;"|"&amp;A155)&amp;"|"&amp;C155)</f>
        <v/>
      </c>
    </row>
    <row r="156" customFormat="false" ht="15" hidden="false" customHeight="false" outlineLevel="0" collapsed="false">
      <c r="A156" s="8"/>
      <c r="B156" s="8"/>
      <c r="C156" s="8"/>
      <c r="D156" s="18"/>
      <c r="E156" s="18"/>
      <c r="F156" s="19" t="str">
        <f aca="false">IF(A156="","",N(D156)+N(E156))</f>
        <v/>
      </c>
      <c r="G156" s="18"/>
      <c r="H156" s="8"/>
      <c r="I156" s="19" t="str">
        <f aca="false">IF(A156="","",F156-N(G156))</f>
        <v/>
      </c>
      <c r="J156" s="10" t="str">
        <f aca="false">IF(A156="","",IF(A156=B156,"Same entity on both sides",IF(ABS(I156)&lt;=Entities!$C$28,IF(N(G156)=0,"Agreed","Agreed after explained items"),"Unexplained difference")))</f>
        <v/>
      </c>
      <c r="K156" s="10" t="str">
        <f aca="false">IF(A156="","",IF(A156&lt;B156,A156&amp;"|"&amp;B156,B156&amp;"|"&amp;A156)&amp;"|"&amp;C156)</f>
        <v/>
      </c>
    </row>
    <row r="157" customFormat="false" ht="15" hidden="false" customHeight="false" outlineLevel="0" collapsed="false">
      <c r="A157" s="8"/>
      <c r="B157" s="8"/>
      <c r="C157" s="8"/>
      <c r="D157" s="18"/>
      <c r="E157" s="18"/>
      <c r="F157" s="19" t="str">
        <f aca="false">IF(A157="","",N(D157)+N(E157))</f>
        <v/>
      </c>
      <c r="G157" s="18"/>
      <c r="H157" s="8"/>
      <c r="I157" s="19" t="str">
        <f aca="false">IF(A157="","",F157-N(G157))</f>
        <v/>
      </c>
      <c r="J157" s="10" t="str">
        <f aca="false">IF(A157="","",IF(A157=B157,"Same entity on both sides",IF(ABS(I157)&lt;=Entities!$C$28,IF(N(G157)=0,"Agreed","Agreed after explained items"),"Unexplained difference")))</f>
        <v/>
      </c>
      <c r="K157" s="10" t="str">
        <f aca="false">IF(A157="","",IF(A157&lt;B157,A157&amp;"|"&amp;B157,B157&amp;"|"&amp;A157)&amp;"|"&amp;C157)</f>
        <v/>
      </c>
    </row>
    <row r="158" customFormat="false" ht="15" hidden="false" customHeight="false" outlineLevel="0" collapsed="false">
      <c r="A158" s="8"/>
      <c r="B158" s="8"/>
      <c r="C158" s="8"/>
      <c r="D158" s="18"/>
      <c r="E158" s="18"/>
      <c r="F158" s="19" t="str">
        <f aca="false">IF(A158="","",N(D158)+N(E158))</f>
        <v/>
      </c>
      <c r="G158" s="18"/>
      <c r="H158" s="8"/>
      <c r="I158" s="19" t="str">
        <f aca="false">IF(A158="","",F158-N(G158))</f>
        <v/>
      </c>
      <c r="J158" s="10" t="str">
        <f aca="false">IF(A158="","",IF(A158=B158,"Same entity on both sides",IF(ABS(I158)&lt;=Entities!$C$28,IF(N(G158)=0,"Agreed","Agreed after explained items"),"Unexplained difference")))</f>
        <v/>
      </c>
      <c r="K158" s="10" t="str">
        <f aca="false">IF(A158="","",IF(A158&lt;B158,A158&amp;"|"&amp;B158,B158&amp;"|"&amp;A158)&amp;"|"&amp;C158)</f>
        <v/>
      </c>
    </row>
    <row r="159" customFormat="false" ht="15" hidden="false" customHeight="false" outlineLevel="0" collapsed="false">
      <c r="A159" s="8"/>
      <c r="B159" s="8"/>
      <c r="C159" s="8"/>
      <c r="D159" s="18"/>
      <c r="E159" s="18"/>
      <c r="F159" s="19" t="str">
        <f aca="false">IF(A159="","",N(D159)+N(E159))</f>
        <v/>
      </c>
      <c r="G159" s="18"/>
      <c r="H159" s="8"/>
      <c r="I159" s="19" t="str">
        <f aca="false">IF(A159="","",F159-N(G159))</f>
        <v/>
      </c>
      <c r="J159" s="10" t="str">
        <f aca="false">IF(A159="","",IF(A159=B159,"Same entity on both sides",IF(ABS(I159)&lt;=Entities!$C$28,IF(N(G159)=0,"Agreed","Agreed after explained items"),"Unexplained difference")))</f>
        <v/>
      </c>
      <c r="K159" s="10" t="str">
        <f aca="false">IF(A159="","",IF(A159&lt;B159,A159&amp;"|"&amp;B159,B159&amp;"|"&amp;A159)&amp;"|"&amp;C159)</f>
        <v/>
      </c>
    </row>
    <row r="160" customFormat="false" ht="15" hidden="false" customHeight="false" outlineLevel="0" collapsed="false">
      <c r="A160" s="8"/>
      <c r="B160" s="8"/>
      <c r="C160" s="8"/>
      <c r="D160" s="18"/>
      <c r="E160" s="18"/>
      <c r="F160" s="19" t="str">
        <f aca="false">IF(A160="","",N(D160)+N(E160))</f>
        <v/>
      </c>
      <c r="G160" s="18"/>
      <c r="H160" s="8"/>
      <c r="I160" s="19" t="str">
        <f aca="false">IF(A160="","",F160-N(G160))</f>
        <v/>
      </c>
      <c r="J160" s="10" t="str">
        <f aca="false">IF(A160="","",IF(A160=B160,"Same entity on both sides",IF(ABS(I160)&lt;=Entities!$C$28,IF(N(G160)=0,"Agreed","Agreed after explained items"),"Unexplained difference")))</f>
        <v/>
      </c>
      <c r="K160" s="10" t="str">
        <f aca="false">IF(A160="","",IF(A160&lt;B160,A160&amp;"|"&amp;B160,B160&amp;"|"&amp;A160)&amp;"|"&amp;C160)</f>
        <v/>
      </c>
    </row>
    <row r="161" customFormat="false" ht="15" hidden="false" customHeight="false" outlineLevel="0" collapsed="false">
      <c r="A161" s="8"/>
      <c r="B161" s="8"/>
      <c r="C161" s="8"/>
      <c r="D161" s="18"/>
      <c r="E161" s="18"/>
      <c r="F161" s="19" t="str">
        <f aca="false">IF(A161="","",N(D161)+N(E161))</f>
        <v/>
      </c>
      <c r="G161" s="18"/>
      <c r="H161" s="8"/>
      <c r="I161" s="19" t="str">
        <f aca="false">IF(A161="","",F161-N(G161))</f>
        <v/>
      </c>
      <c r="J161" s="10" t="str">
        <f aca="false">IF(A161="","",IF(A161=B161,"Same entity on both sides",IF(ABS(I161)&lt;=Entities!$C$28,IF(N(G161)=0,"Agreed","Agreed after explained items"),"Unexplained difference")))</f>
        <v/>
      </c>
      <c r="K161" s="10" t="str">
        <f aca="false">IF(A161="","",IF(A161&lt;B161,A161&amp;"|"&amp;B161,B161&amp;"|"&amp;A161)&amp;"|"&amp;C161)</f>
        <v/>
      </c>
    </row>
    <row r="162" customFormat="false" ht="15" hidden="false" customHeight="false" outlineLevel="0" collapsed="false">
      <c r="A162" s="8"/>
      <c r="B162" s="8"/>
      <c r="C162" s="8"/>
      <c r="D162" s="18"/>
      <c r="E162" s="18"/>
      <c r="F162" s="19" t="str">
        <f aca="false">IF(A162="","",N(D162)+N(E162))</f>
        <v/>
      </c>
      <c r="G162" s="18"/>
      <c r="H162" s="8"/>
      <c r="I162" s="19" t="str">
        <f aca="false">IF(A162="","",F162-N(G162))</f>
        <v/>
      </c>
      <c r="J162" s="10" t="str">
        <f aca="false">IF(A162="","",IF(A162=B162,"Same entity on both sides",IF(ABS(I162)&lt;=Entities!$C$28,IF(N(G162)=0,"Agreed","Agreed after explained items"),"Unexplained difference")))</f>
        <v/>
      </c>
      <c r="K162" s="10" t="str">
        <f aca="false">IF(A162="","",IF(A162&lt;B162,A162&amp;"|"&amp;B162,B162&amp;"|"&amp;A162)&amp;"|"&amp;C162)</f>
        <v/>
      </c>
    </row>
    <row r="163" customFormat="false" ht="15" hidden="false" customHeight="false" outlineLevel="0" collapsed="false">
      <c r="A163" s="8"/>
      <c r="B163" s="8"/>
      <c r="C163" s="8"/>
      <c r="D163" s="18"/>
      <c r="E163" s="18"/>
      <c r="F163" s="19" t="str">
        <f aca="false">IF(A163="","",N(D163)+N(E163))</f>
        <v/>
      </c>
      <c r="G163" s="18"/>
      <c r="H163" s="8"/>
      <c r="I163" s="19" t="str">
        <f aca="false">IF(A163="","",F163-N(G163))</f>
        <v/>
      </c>
      <c r="J163" s="10" t="str">
        <f aca="false">IF(A163="","",IF(A163=B163,"Same entity on both sides",IF(ABS(I163)&lt;=Entities!$C$28,IF(N(G163)=0,"Agreed","Agreed after explained items"),"Unexplained difference")))</f>
        <v/>
      </c>
      <c r="K163" s="10" t="str">
        <f aca="false">IF(A163="","",IF(A163&lt;B163,A163&amp;"|"&amp;B163,B163&amp;"|"&amp;A163)&amp;"|"&amp;C163)</f>
        <v/>
      </c>
    </row>
    <row r="164" customFormat="false" ht="15" hidden="false" customHeight="false" outlineLevel="0" collapsed="false">
      <c r="A164" s="8"/>
      <c r="B164" s="8"/>
      <c r="C164" s="8"/>
      <c r="D164" s="18"/>
      <c r="E164" s="18"/>
      <c r="F164" s="19" t="str">
        <f aca="false">IF(A164="","",N(D164)+N(E164))</f>
        <v/>
      </c>
      <c r="G164" s="18"/>
      <c r="H164" s="8"/>
      <c r="I164" s="19" t="str">
        <f aca="false">IF(A164="","",F164-N(G164))</f>
        <v/>
      </c>
      <c r="J164" s="10" t="str">
        <f aca="false">IF(A164="","",IF(A164=B164,"Same entity on both sides",IF(ABS(I164)&lt;=Entities!$C$28,IF(N(G164)=0,"Agreed","Agreed after explained items"),"Unexplained difference")))</f>
        <v/>
      </c>
      <c r="K164" s="10" t="str">
        <f aca="false">IF(A164="","",IF(A164&lt;B164,A164&amp;"|"&amp;B164,B164&amp;"|"&amp;A164)&amp;"|"&amp;C164)</f>
        <v/>
      </c>
    </row>
    <row r="165" customFormat="false" ht="15" hidden="false" customHeight="false" outlineLevel="0" collapsed="false">
      <c r="A165" s="8"/>
      <c r="B165" s="8"/>
      <c r="C165" s="8"/>
      <c r="D165" s="18"/>
      <c r="E165" s="18"/>
      <c r="F165" s="19" t="str">
        <f aca="false">IF(A165="","",N(D165)+N(E165))</f>
        <v/>
      </c>
      <c r="G165" s="18"/>
      <c r="H165" s="8"/>
      <c r="I165" s="19" t="str">
        <f aca="false">IF(A165="","",F165-N(G165))</f>
        <v/>
      </c>
      <c r="J165" s="10" t="str">
        <f aca="false">IF(A165="","",IF(A165=B165,"Same entity on both sides",IF(ABS(I165)&lt;=Entities!$C$28,IF(N(G165)=0,"Agreed","Agreed after explained items"),"Unexplained difference")))</f>
        <v/>
      </c>
      <c r="K165" s="10" t="str">
        <f aca="false">IF(A165="","",IF(A165&lt;B165,A165&amp;"|"&amp;B165,B165&amp;"|"&amp;A165)&amp;"|"&amp;C165)</f>
        <v/>
      </c>
    </row>
    <row r="166" customFormat="false" ht="15" hidden="false" customHeight="false" outlineLevel="0" collapsed="false">
      <c r="A166" s="8"/>
      <c r="B166" s="8"/>
      <c r="C166" s="8"/>
      <c r="D166" s="18"/>
      <c r="E166" s="18"/>
      <c r="F166" s="19" t="str">
        <f aca="false">IF(A166="","",N(D166)+N(E166))</f>
        <v/>
      </c>
      <c r="G166" s="18"/>
      <c r="H166" s="8"/>
      <c r="I166" s="19" t="str">
        <f aca="false">IF(A166="","",F166-N(G166))</f>
        <v/>
      </c>
      <c r="J166" s="10" t="str">
        <f aca="false">IF(A166="","",IF(A166=B166,"Same entity on both sides",IF(ABS(I166)&lt;=Entities!$C$28,IF(N(G166)=0,"Agreed","Agreed after explained items"),"Unexplained difference")))</f>
        <v/>
      </c>
      <c r="K166" s="10" t="str">
        <f aca="false">IF(A166="","",IF(A166&lt;B166,A166&amp;"|"&amp;B166,B166&amp;"|"&amp;A166)&amp;"|"&amp;C166)</f>
        <v/>
      </c>
    </row>
    <row r="167" customFormat="false" ht="15" hidden="false" customHeight="false" outlineLevel="0" collapsed="false">
      <c r="A167" s="8"/>
      <c r="B167" s="8"/>
      <c r="C167" s="8"/>
      <c r="D167" s="18"/>
      <c r="E167" s="18"/>
      <c r="F167" s="19" t="str">
        <f aca="false">IF(A167="","",N(D167)+N(E167))</f>
        <v/>
      </c>
      <c r="G167" s="18"/>
      <c r="H167" s="8"/>
      <c r="I167" s="19" t="str">
        <f aca="false">IF(A167="","",F167-N(G167))</f>
        <v/>
      </c>
      <c r="J167" s="10" t="str">
        <f aca="false">IF(A167="","",IF(A167=B167,"Same entity on both sides",IF(ABS(I167)&lt;=Entities!$C$28,IF(N(G167)=0,"Agreed","Agreed after explained items"),"Unexplained difference")))</f>
        <v/>
      </c>
      <c r="K167" s="10" t="str">
        <f aca="false">IF(A167="","",IF(A167&lt;B167,A167&amp;"|"&amp;B167,B167&amp;"|"&amp;A167)&amp;"|"&amp;C167)</f>
        <v/>
      </c>
    </row>
    <row r="168" customFormat="false" ht="15" hidden="false" customHeight="false" outlineLevel="0" collapsed="false">
      <c r="A168" s="8"/>
      <c r="B168" s="8"/>
      <c r="C168" s="8"/>
      <c r="D168" s="18"/>
      <c r="E168" s="18"/>
      <c r="F168" s="19" t="str">
        <f aca="false">IF(A168="","",N(D168)+N(E168))</f>
        <v/>
      </c>
      <c r="G168" s="18"/>
      <c r="H168" s="8"/>
      <c r="I168" s="19" t="str">
        <f aca="false">IF(A168="","",F168-N(G168))</f>
        <v/>
      </c>
      <c r="J168" s="10" t="str">
        <f aca="false">IF(A168="","",IF(A168=B168,"Same entity on both sides",IF(ABS(I168)&lt;=Entities!$C$28,IF(N(G168)=0,"Agreed","Agreed after explained items"),"Unexplained difference")))</f>
        <v/>
      </c>
      <c r="K168" s="10" t="str">
        <f aca="false">IF(A168="","",IF(A168&lt;B168,A168&amp;"|"&amp;B168,B168&amp;"|"&amp;A168)&amp;"|"&amp;C168)</f>
        <v/>
      </c>
    </row>
    <row r="169" customFormat="false" ht="15" hidden="false" customHeight="false" outlineLevel="0" collapsed="false">
      <c r="A169" s="8"/>
      <c r="B169" s="8"/>
      <c r="C169" s="8"/>
      <c r="D169" s="18"/>
      <c r="E169" s="18"/>
      <c r="F169" s="19" t="str">
        <f aca="false">IF(A169="","",N(D169)+N(E169))</f>
        <v/>
      </c>
      <c r="G169" s="18"/>
      <c r="H169" s="8"/>
      <c r="I169" s="19" t="str">
        <f aca="false">IF(A169="","",F169-N(G169))</f>
        <v/>
      </c>
      <c r="J169" s="10" t="str">
        <f aca="false">IF(A169="","",IF(A169=B169,"Same entity on both sides",IF(ABS(I169)&lt;=Entities!$C$28,IF(N(G169)=0,"Agreed","Agreed after explained items"),"Unexplained difference")))</f>
        <v/>
      </c>
      <c r="K169" s="10" t="str">
        <f aca="false">IF(A169="","",IF(A169&lt;B169,A169&amp;"|"&amp;B169,B169&amp;"|"&amp;A169)&amp;"|"&amp;C169)</f>
        <v/>
      </c>
    </row>
    <row r="170" customFormat="false" ht="15" hidden="false" customHeight="false" outlineLevel="0" collapsed="false">
      <c r="A170" s="8"/>
      <c r="B170" s="8"/>
      <c r="C170" s="8"/>
      <c r="D170" s="18"/>
      <c r="E170" s="18"/>
      <c r="F170" s="19" t="str">
        <f aca="false">IF(A170="","",N(D170)+N(E170))</f>
        <v/>
      </c>
      <c r="G170" s="18"/>
      <c r="H170" s="8"/>
      <c r="I170" s="19" t="str">
        <f aca="false">IF(A170="","",F170-N(G170))</f>
        <v/>
      </c>
      <c r="J170" s="10" t="str">
        <f aca="false">IF(A170="","",IF(A170=B170,"Same entity on both sides",IF(ABS(I170)&lt;=Entities!$C$28,IF(N(G170)=0,"Agreed","Agreed after explained items"),"Unexplained difference")))</f>
        <v/>
      </c>
      <c r="K170" s="10" t="str">
        <f aca="false">IF(A170="","",IF(A170&lt;B170,A170&amp;"|"&amp;B170,B170&amp;"|"&amp;A170)&amp;"|"&amp;C170)</f>
        <v/>
      </c>
    </row>
    <row r="171" customFormat="false" ht="15" hidden="false" customHeight="false" outlineLevel="0" collapsed="false">
      <c r="A171" s="8"/>
      <c r="B171" s="8"/>
      <c r="C171" s="8"/>
      <c r="D171" s="18"/>
      <c r="E171" s="18"/>
      <c r="F171" s="19" t="str">
        <f aca="false">IF(A171="","",N(D171)+N(E171))</f>
        <v/>
      </c>
      <c r="G171" s="18"/>
      <c r="H171" s="8"/>
      <c r="I171" s="19" t="str">
        <f aca="false">IF(A171="","",F171-N(G171))</f>
        <v/>
      </c>
      <c r="J171" s="10" t="str">
        <f aca="false">IF(A171="","",IF(A171=B171,"Same entity on both sides",IF(ABS(I171)&lt;=Entities!$C$28,IF(N(G171)=0,"Agreed","Agreed after explained items"),"Unexplained difference")))</f>
        <v/>
      </c>
      <c r="K171" s="10" t="str">
        <f aca="false">IF(A171="","",IF(A171&lt;B171,A171&amp;"|"&amp;B171,B171&amp;"|"&amp;A171)&amp;"|"&amp;C171)</f>
        <v/>
      </c>
    </row>
    <row r="172" customFormat="false" ht="15" hidden="false" customHeight="false" outlineLevel="0" collapsed="false">
      <c r="A172" s="8"/>
      <c r="B172" s="8"/>
      <c r="C172" s="8"/>
      <c r="D172" s="18"/>
      <c r="E172" s="18"/>
      <c r="F172" s="19" t="str">
        <f aca="false">IF(A172="","",N(D172)+N(E172))</f>
        <v/>
      </c>
      <c r="G172" s="18"/>
      <c r="H172" s="8"/>
      <c r="I172" s="19" t="str">
        <f aca="false">IF(A172="","",F172-N(G172))</f>
        <v/>
      </c>
      <c r="J172" s="10" t="str">
        <f aca="false">IF(A172="","",IF(A172=B172,"Same entity on both sides",IF(ABS(I172)&lt;=Entities!$C$28,IF(N(G172)=0,"Agreed","Agreed after explained items"),"Unexplained difference")))</f>
        <v/>
      </c>
      <c r="K172" s="10" t="str">
        <f aca="false">IF(A172="","",IF(A172&lt;B172,A172&amp;"|"&amp;B172,B172&amp;"|"&amp;A172)&amp;"|"&amp;C172)</f>
        <v/>
      </c>
    </row>
    <row r="173" customFormat="false" ht="15" hidden="false" customHeight="false" outlineLevel="0" collapsed="false">
      <c r="A173" s="8"/>
      <c r="B173" s="8"/>
      <c r="C173" s="8"/>
      <c r="D173" s="18"/>
      <c r="E173" s="18"/>
      <c r="F173" s="19" t="str">
        <f aca="false">IF(A173="","",N(D173)+N(E173))</f>
        <v/>
      </c>
      <c r="G173" s="18"/>
      <c r="H173" s="8"/>
      <c r="I173" s="19" t="str">
        <f aca="false">IF(A173="","",F173-N(G173))</f>
        <v/>
      </c>
      <c r="J173" s="10" t="str">
        <f aca="false">IF(A173="","",IF(A173=B173,"Same entity on both sides",IF(ABS(I173)&lt;=Entities!$C$28,IF(N(G173)=0,"Agreed","Agreed after explained items"),"Unexplained difference")))</f>
        <v/>
      </c>
      <c r="K173" s="10" t="str">
        <f aca="false">IF(A173="","",IF(A173&lt;B173,A173&amp;"|"&amp;B173,B173&amp;"|"&amp;A173)&amp;"|"&amp;C173)</f>
        <v/>
      </c>
    </row>
    <row r="174" customFormat="false" ht="15" hidden="false" customHeight="false" outlineLevel="0" collapsed="false">
      <c r="A174" s="8"/>
      <c r="B174" s="8"/>
      <c r="C174" s="8"/>
      <c r="D174" s="18"/>
      <c r="E174" s="18"/>
      <c r="F174" s="19" t="str">
        <f aca="false">IF(A174="","",N(D174)+N(E174))</f>
        <v/>
      </c>
      <c r="G174" s="18"/>
      <c r="H174" s="8"/>
      <c r="I174" s="19" t="str">
        <f aca="false">IF(A174="","",F174-N(G174))</f>
        <v/>
      </c>
      <c r="J174" s="10" t="str">
        <f aca="false">IF(A174="","",IF(A174=B174,"Same entity on both sides",IF(ABS(I174)&lt;=Entities!$C$28,IF(N(G174)=0,"Agreed","Agreed after explained items"),"Unexplained difference")))</f>
        <v/>
      </c>
      <c r="K174" s="10" t="str">
        <f aca="false">IF(A174="","",IF(A174&lt;B174,A174&amp;"|"&amp;B174,B174&amp;"|"&amp;A174)&amp;"|"&amp;C174)</f>
        <v/>
      </c>
    </row>
    <row r="175" customFormat="false" ht="15" hidden="false" customHeight="false" outlineLevel="0" collapsed="false">
      <c r="A175" s="8"/>
      <c r="B175" s="8"/>
      <c r="C175" s="8"/>
      <c r="D175" s="18"/>
      <c r="E175" s="18"/>
      <c r="F175" s="19" t="str">
        <f aca="false">IF(A175="","",N(D175)+N(E175))</f>
        <v/>
      </c>
      <c r="G175" s="18"/>
      <c r="H175" s="8"/>
      <c r="I175" s="19" t="str">
        <f aca="false">IF(A175="","",F175-N(G175))</f>
        <v/>
      </c>
      <c r="J175" s="10" t="str">
        <f aca="false">IF(A175="","",IF(A175=B175,"Same entity on both sides",IF(ABS(I175)&lt;=Entities!$C$28,IF(N(G175)=0,"Agreed","Agreed after explained items"),"Unexplained difference")))</f>
        <v/>
      </c>
      <c r="K175" s="10" t="str">
        <f aca="false">IF(A175="","",IF(A175&lt;B175,A175&amp;"|"&amp;B175,B175&amp;"|"&amp;A175)&amp;"|"&amp;C175)</f>
        <v/>
      </c>
    </row>
    <row r="176" customFormat="false" ht="15" hidden="false" customHeight="false" outlineLevel="0" collapsed="false">
      <c r="A176" s="8"/>
      <c r="B176" s="8"/>
      <c r="C176" s="8"/>
      <c r="D176" s="18"/>
      <c r="E176" s="18"/>
      <c r="F176" s="19" t="str">
        <f aca="false">IF(A176="","",N(D176)+N(E176))</f>
        <v/>
      </c>
      <c r="G176" s="18"/>
      <c r="H176" s="8"/>
      <c r="I176" s="19" t="str">
        <f aca="false">IF(A176="","",F176-N(G176))</f>
        <v/>
      </c>
      <c r="J176" s="10" t="str">
        <f aca="false">IF(A176="","",IF(A176=B176,"Same entity on both sides",IF(ABS(I176)&lt;=Entities!$C$28,IF(N(G176)=0,"Agreed","Agreed after explained items"),"Unexplained difference")))</f>
        <v/>
      </c>
      <c r="K176" s="10" t="str">
        <f aca="false">IF(A176="","",IF(A176&lt;B176,A176&amp;"|"&amp;B176,B176&amp;"|"&amp;A176)&amp;"|"&amp;C176)</f>
        <v/>
      </c>
    </row>
    <row r="177" customFormat="false" ht="15" hidden="false" customHeight="false" outlineLevel="0" collapsed="false">
      <c r="A177" s="8"/>
      <c r="B177" s="8"/>
      <c r="C177" s="8"/>
      <c r="D177" s="18"/>
      <c r="E177" s="18"/>
      <c r="F177" s="19" t="str">
        <f aca="false">IF(A177="","",N(D177)+N(E177))</f>
        <v/>
      </c>
      <c r="G177" s="18"/>
      <c r="H177" s="8"/>
      <c r="I177" s="19" t="str">
        <f aca="false">IF(A177="","",F177-N(G177))</f>
        <v/>
      </c>
      <c r="J177" s="10" t="str">
        <f aca="false">IF(A177="","",IF(A177=B177,"Same entity on both sides",IF(ABS(I177)&lt;=Entities!$C$28,IF(N(G177)=0,"Agreed","Agreed after explained items"),"Unexplained difference")))</f>
        <v/>
      </c>
      <c r="K177" s="10" t="str">
        <f aca="false">IF(A177="","",IF(A177&lt;B177,A177&amp;"|"&amp;B177,B177&amp;"|"&amp;A177)&amp;"|"&amp;C177)</f>
        <v/>
      </c>
    </row>
    <row r="178" customFormat="false" ht="15" hidden="false" customHeight="false" outlineLevel="0" collapsed="false">
      <c r="A178" s="8"/>
      <c r="B178" s="8"/>
      <c r="C178" s="8"/>
      <c r="D178" s="18"/>
      <c r="E178" s="18"/>
      <c r="F178" s="19" t="str">
        <f aca="false">IF(A178="","",N(D178)+N(E178))</f>
        <v/>
      </c>
      <c r="G178" s="18"/>
      <c r="H178" s="8"/>
      <c r="I178" s="19" t="str">
        <f aca="false">IF(A178="","",F178-N(G178))</f>
        <v/>
      </c>
      <c r="J178" s="10" t="str">
        <f aca="false">IF(A178="","",IF(A178=B178,"Same entity on both sides",IF(ABS(I178)&lt;=Entities!$C$28,IF(N(G178)=0,"Agreed","Agreed after explained items"),"Unexplained difference")))</f>
        <v/>
      </c>
      <c r="K178" s="10" t="str">
        <f aca="false">IF(A178="","",IF(A178&lt;B178,A178&amp;"|"&amp;B178,B178&amp;"|"&amp;A178)&amp;"|"&amp;C178)</f>
        <v/>
      </c>
    </row>
    <row r="179" customFormat="false" ht="15" hidden="false" customHeight="false" outlineLevel="0" collapsed="false">
      <c r="A179" s="8"/>
      <c r="B179" s="8"/>
      <c r="C179" s="8"/>
      <c r="D179" s="18"/>
      <c r="E179" s="18"/>
      <c r="F179" s="19" t="str">
        <f aca="false">IF(A179="","",N(D179)+N(E179))</f>
        <v/>
      </c>
      <c r="G179" s="18"/>
      <c r="H179" s="8"/>
      <c r="I179" s="19" t="str">
        <f aca="false">IF(A179="","",F179-N(G179))</f>
        <v/>
      </c>
      <c r="J179" s="10" t="str">
        <f aca="false">IF(A179="","",IF(A179=B179,"Same entity on both sides",IF(ABS(I179)&lt;=Entities!$C$28,IF(N(G179)=0,"Agreed","Agreed after explained items"),"Unexplained difference")))</f>
        <v/>
      </c>
      <c r="K179" s="10" t="str">
        <f aca="false">IF(A179="","",IF(A179&lt;B179,A179&amp;"|"&amp;B179,B179&amp;"|"&amp;A179)&amp;"|"&amp;C179)</f>
        <v/>
      </c>
    </row>
    <row r="180" customFormat="false" ht="15" hidden="false" customHeight="false" outlineLevel="0" collapsed="false">
      <c r="A180" s="8"/>
      <c r="B180" s="8"/>
      <c r="C180" s="8"/>
      <c r="D180" s="18"/>
      <c r="E180" s="18"/>
      <c r="F180" s="19" t="str">
        <f aca="false">IF(A180="","",N(D180)+N(E180))</f>
        <v/>
      </c>
      <c r="G180" s="18"/>
      <c r="H180" s="8"/>
      <c r="I180" s="19" t="str">
        <f aca="false">IF(A180="","",F180-N(G180))</f>
        <v/>
      </c>
      <c r="J180" s="10" t="str">
        <f aca="false">IF(A180="","",IF(A180=B180,"Same entity on both sides",IF(ABS(I180)&lt;=Entities!$C$28,IF(N(G180)=0,"Agreed","Agreed after explained items"),"Unexplained difference")))</f>
        <v/>
      </c>
      <c r="K180" s="10" t="str">
        <f aca="false">IF(A180="","",IF(A180&lt;B180,A180&amp;"|"&amp;B180,B180&amp;"|"&amp;A180)&amp;"|"&amp;C180)</f>
        <v/>
      </c>
    </row>
    <row r="181" customFormat="false" ht="15" hidden="false" customHeight="false" outlineLevel="0" collapsed="false">
      <c r="A181" s="8"/>
      <c r="B181" s="8"/>
      <c r="C181" s="8"/>
      <c r="D181" s="18"/>
      <c r="E181" s="18"/>
      <c r="F181" s="19" t="str">
        <f aca="false">IF(A181="","",N(D181)+N(E181))</f>
        <v/>
      </c>
      <c r="G181" s="18"/>
      <c r="H181" s="8"/>
      <c r="I181" s="19" t="str">
        <f aca="false">IF(A181="","",F181-N(G181))</f>
        <v/>
      </c>
      <c r="J181" s="10" t="str">
        <f aca="false">IF(A181="","",IF(A181=B181,"Same entity on both sides",IF(ABS(I181)&lt;=Entities!$C$28,IF(N(G181)=0,"Agreed","Agreed after explained items"),"Unexplained difference")))</f>
        <v/>
      </c>
      <c r="K181" s="10" t="str">
        <f aca="false">IF(A181="","",IF(A181&lt;B181,A181&amp;"|"&amp;B181,B181&amp;"|"&amp;A181)&amp;"|"&amp;C181)</f>
        <v/>
      </c>
    </row>
    <row r="182" customFormat="false" ht="15" hidden="false" customHeight="false" outlineLevel="0" collapsed="false">
      <c r="A182" s="8"/>
      <c r="B182" s="8"/>
      <c r="C182" s="8"/>
      <c r="D182" s="18"/>
      <c r="E182" s="18"/>
      <c r="F182" s="19" t="str">
        <f aca="false">IF(A182="","",N(D182)+N(E182))</f>
        <v/>
      </c>
      <c r="G182" s="18"/>
      <c r="H182" s="8"/>
      <c r="I182" s="19" t="str">
        <f aca="false">IF(A182="","",F182-N(G182))</f>
        <v/>
      </c>
      <c r="J182" s="10" t="str">
        <f aca="false">IF(A182="","",IF(A182=B182,"Same entity on both sides",IF(ABS(I182)&lt;=Entities!$C$28,IF(N(G182)=0,"Agreed","Agreed after explained items"),"Unexplained difference")))</f>
        <v/>
      </c>
      <c r="K182" s="10" t="str">
        <f aca="false">IF(A182="","",IF(A182&lt;B182,A182&amp;"|"&amp;B182,B182&amp;"|"&amp;A182)&amp;"|"&amp;C182)</f>
        <v/>
      </c>
    </row>
    <row r="183" customFormat="false" ht="15" hidden="false" customHeight="false" outlineLevel="0" collapsed="false">
      <c r="A183" s="8"/>
      <c r="B183" s="8"/>
      <c r="C183" s="8"/>
      <c r="D183" s="18"/>
      <c r="E183" s="18"/>
      <c r="F183" s="19" t="str">
        <f aca="false">IF(A183="","",N(D183)+N(E183))</f>
        <v/>
      </c>
      <c r="G183" s="18"/>
      <c r="H183" s="8"/>
      <c r="I183" s="19" t="str">
        <f aca="false">IF(A183="","",F183-N(G183))</f>
        <v/>
      </c>
      <c r="J183" s="10" t="str">
        <f aca="false">IF(A183="","",IF(A183=B183,"Same entity on both sides",IF(ABS(I183)&lt;=Entities!$C$28,IF(N(G183)=0,"Agreed","Agreed after explained items"),"Unexplained difference")))</f>
        <v/>
      </c>
      <c r="K183" s="10" t="str">
        <f aca="false">IF(A183="","",IF(A183&lt;B183,A183&amp;"|"&amp;B183,B183&amp;"|"&amp;A183)&amp;"|"&amp;C183)</f>
        <v/>
      </c>
    </row>
    <row r="184" customFormat="false" ht="15" hidden="false" customHeight="false" outlineLevel="0" collapsed="false">
      <c r="A184" s="8"/>
      <c r="B184" s="8"/>
      <c r="C184" s="8"/>
      <c r="D184" s="18"/>
      <c r="E184" s="18"/>
      <c r="F184" s="19" t="str">
        <f aca="false">IF(A184="","",N(D184)+N(E184))</f>
        <v/>
      </c>
      <c r="G184" s="18"/>
      <c r="H184" s="8"/>
      <c r="I184" s="19" t="str">
        <f aca="false">IF(A184="","",F184-N(G184))</f>
        <v/>
      </c>
      <c r="J184" s="10" t="str">
        <f aca="false">IF(A184="","",IF(A184=B184,"Same entity on both sides",IF(ABS(I184)&lt;=Entities!$C$28,IF(N(G184)=0,"Agreed","Agreed after explained items"),"Unexplained difference")))</f>
        <v/>
      </c>
      <c r="K184" s="10" t="str">
        <f aca="false">IF(A184="","",IF(A184&lt;B184,A184&amp;"|"&amp;B184,B184&amp;"|"&amp;A184)&amp;"|"&amp;C184)</f>
        <v/>
      </c>
    </row>
    <row r="185" customFormat="false" ht="15" hidden="false" customHeight="false" outlineLevel="0" collapsed="false">
      <c r="A185" s="8"/>
      <c r="B185" s="8"/>
      <c r="C185" s="8"/>
      <c r="D185" s="18"/>
      <c r="E185" s="18"/>
      <c r="F185" s="19" t="str">
        <f aca="false">IF(A185="","",N(D185)+N(E185))</f>
        <v/>
      </c>
      <c r="G185" s="18"/>
      <c r="H185" s="8"/>
      <c r="I185" s="19" t="str">
        <f aca="false">IF(A185="","",F185-N(G185))</f>
        <v/>
      </c>
      <c r="J185" s="10" t="str">
        <f aca="false">IF(A185="","",IF(A185=B185,"Same entity on both sides",IF(ABS(I185)&lt;=Entities!$C$28,IF(N(G185)=0,"Agreed","Agreed after explained items"),"Unexplained difference")))</f>
        <v/>
      </c>
      <c r="K185" s="10" t="str">
        <f aca="false">IF(A185="","",IF(A185&lt;B185,A185&amp;"|"&amp;B185,B185&amp;"|"&amp;A185)&amp;"|"&amp;C185)</f>
        <v/>
      </c>
    </row>
    <row r="186" customFormat="false" ht="15" hidden="false" customHeight="false" outlineLevel="0" collapsed="false">
      <c r="A186" s="8"/>
      <c r="B186" s="8"/>
      <c r="C186" s="8"/>
      <c r="D186" s="18"/>
      <c r="E186" s="18"/>
      <c r="F186" s="19" t="str">
        <f aca="false">IF(A186="","",N(D186)+N(E186))</f>
        <v/>
      </c>
      <c r="G186" s="18"/>
      <c r="H186" s="8"/>
      <c r="I186" s="19" t="str">
        <f aca="false">IF(A186="","",F186-N(G186))</f>
        <v/>
      </c>
      <c r="J186" s="10" t="str">
        <f aca="false">IF(A186="","",IF(A186=B186,"Same entity on both sides",IF(ABS(I186)&lt;=Entities!$C$28,IF(N(G186)=0,"Agreed","Agreed after explained items"),"Unexplained difference")))</f>
        <v/>
      </c>
      <c r="K186" s="10" t="str">
        <f aca="false">IF(A186="","",IF(A186&lt;B186,A186&amp;"|"&amp;B186,B186&amp;"|"&amp;A186)&amp;"|"&amp;C186)</f>
        <v/>
      </c>
    </row>
    <row r="187" customFormat="false" ht="15" hidden="false" customHeight="false" outlineLevel="0" collapsed="false">
      <c r="A187" s="8"/>
      <c r="B187" s="8"/>
      <c r="C187" s="8"/>
      <c r="D187" s="18"/>
      <c r="E187" s="18"/>
      <c r="F187" s="19" t="str">
        <f aca="false">IF(A187="","",N(D187)+N(E187))</f>
        <v/>
      </c>
      <c r="G187" s="18"/>
      <c r="H187" s="8"/>
      <c r="I187" s="19" t="str">
        <f aca="false">IF(A187="","",F187-N(G187))</f>
        <v/>
      </c>
      <c r="J187" s="10" t="str">
        <f aca="false">IF(A187="","",IF(A187=B187,"Same entity on both sides",IF(ABS(I187)&lt;=Entities!$C$28,IF(N(G187)=0,"Agreed","Agreed after explained items"),"Unexplained difference")))</f>
        <v/>
      </c>
      <c r="K187" s="10" t="str">
        <f aca="false">IF(A187="","",IF(A187&lt;B187,A187&amp;"|"&amp;B187,B187&amp;"|"&amp;A187)&amp;"|"&amp;C187)</f>
        <v/>
      </c>
    </row>
    <row r="188" customFormat="false" ht="15" hidden="false" customHeight="false" outlineLevel="0" collapsed="false">
      <c r="A188" s="8"/>
      <c r="B188" s="8"/>
      <c r="C188" s="8"/>
      <c r="D188" s="18"/>
      <c r="E188" s="18"/>
      <c r="F188" s="19" t="str">
        <f aca="false">IF(A188="","",N(D188)+N(E188))</f>
        <v/>
      </c>
      <c r="G188" s="18"/>
      <c r="H188" s="8"/>
      <c r="I188" s="19" t="str">
        <f aca="false">IF(A188="","",F188-N(G188))</f>
        <v/>
      </c>
      <c r="J188" s="10" t="str">
        <f aca="false">IF(A188="","",IF(A188=B188,"Same entity on both sides",IF(ABS(I188)&lt;=Entities!$C$28,IF(N(G188)=0,"Agreed","Agreed after explained items"),"Unexplained difference")))</f>
        <v/>
      </c>
      <c r="K188" s="10" t="str">
        <f aca="false">IF(A188="","",IF(A188&lt;B188,A188&amp;"|"&amp;B188,B188&amp;"|"&amp;A188)&amp;"|"&amp;C188)</f>
        <v/>
      </c>
    </row>
    <row r="189" customFormat="false" ht="15" hidden="false" customHeight="false" outlineLevel="0" collapsed="false">
      <c r="A189" s="8"/>
      <c r="B189" s="8"/>
      <c r="C189" s="8"/>
      <c r="D189" s="18"/>
      <c r="E189" s="18"/>
      <c r="F189" s="19" t="str">
        <f aca="false">IF(A189="","",N(D189)+N(E189))</f>
        <v/>
      </c>
      <c r="G189" s="18"/>
      <c r="H189" s="8"/>
      <c r="I189" s="19" t="str">
        <f aca="false">IF(A189="","",F189-N(G189))</f>
        <v/>
      </c>
      <c r="J189" s="10" t="str">
        <f aca="false">IF(A189="","",IF(A189=B189,"Same entity on both sides",IF(ABS(I189)&lt;=Entities!$C$28,IF(N(G189)=0,"Agreed","Agreed after explained items"),"Unexplained difference")))</f>
        <v/>
      </c>
      <c r="K189" s="10" t="str">
        <f aca="false">IF(A189="","",IF(A189&lt;B189,A189&amp;"|"&amp;B189,B189&amp;"|"&amp;A189)&amp;"|"&amp;C189)</f>
        <v/>
      </c>
    </row>
    <row r="190" customFormat="false" ht="15" hidden="false" customHeight="false" outlineLevel="0" collapsed="false">
      <c r="A190" s="8"/>
      <c r="B190" s="8"/>
      <c r="C190" s="8"/>
      <c r="D190" s="18"/>
      <c r="E190" s="18"/>
      <c r="F190" s="19" t="str">
        <f aca="false">IF(A190="","",N(D190)+N(E190))</f>
        <v/>
      </c>
      <c r="G190" s="18"/>
      <c r="H190" s="8"/>
      <c r="I190" s="19" t="str">
        <f aca="false">IF(A190="","",F190-N(G190))</f>
        <v/>
      </c>
      <c r="J190" s="10" t="str">
        <f aca="false">IF(A190="","",IF(A190=B190,"Same entity on both sides",IF(ABS(I190)&lt;=Entities!$C$28,IF(N(G190)=0,"Agreed","Agreed after explained items"),"Unexplained difference")))</f>
        <v/>
      </c>
      <c r="K190" s="10" t="str">
        <f aca="false">IF(A190="","",IF(A190&lt;B190,A190&amp;"|"&amp;B190,B190&amp;"|"&amp;A190)&amp;"|"&amp;C190)</f>
        <v/>
      </c>
    </row>
    <row r="191" customFormat="false" ht="15" hidden="false" customHeight="false" outlineLevel="0" collapsed="false">
      <c r="A191" s="8"/>
      <c r="B191" s="8"/>
      <c r="C191" s="8"/>
      <c r="D191" s="18"/>
      <c r="E191" s="18"/>
      <c r="F191" s="19" t="str">
        <f aca="false">IF(A191="","",N(D191)+N(E191))</f>
        <v/>
      </c>
      <c r="G191" s="18"/>
      <c r="H191" s="8"/>
      <c r="I191" s="19" t="str">
        <f aca="false">IF(A191="","",F191-N(G191))</f>
        <v/>
      </c>
      <c r="J191" s="10" t="str">
        <f aca="false">IF(A191="","",IF(A191=B191,"Same entity on both sides",IF(ABS(I191)&lt;=Entities!$C$28,IF(N(G191)=0,"Agreed","Agreed after explained items"),"Unexplained difference")))</f>
        <v/>
      </c>
      <c r="K191" s="10" t="str">
        <f aca="false">IF(A191="","",IF(A191&lt;B191,A191&amp;"|"&amp;B191,B191&amp;"|"&amp;A191)&amp;"|"&amp;C191)</f>
        <v/>
      </c>
    </row>
    <row r="192" customFormat="false" ht="15" hidden="false" customHeight="false" outlineLevel="0" collapsed="false">
      <c r="A192" s="8"/>
      <c r="B192" s="8"/>
      <c r="C192" s="8"/>
      <c r="D192" s="18"/>
      <c r="E192" s="18"/>
      <c r="F192" s="19" t="str">
        <f aca="false">IF(A192="","",N(D192)+N(E192))</f>
        <v/>
      </c>
      <c r="G192" s="18"/>
      <c r="H192" s="8"/>
      <c r="I192" s="19" t="str">
        <f aca="false">IF(A192="","",F192-N(G192))</f>
        <v/>
      </c>
      <c r="J192" s="10" t="str">
        <f aca="false">IF(A192="","",IF(A192=B192,"Same entity on both sides",IF(ABS(I192)&lt;=Entities!$C$28,IF(N(G192)=0,"Agreed","Agreed after explained items"),"Unexplained difference")))</f>
        <v/>
      </c>
      <c r="K192" s="10" t="str">
        <f aca="false">IF(A192="","",IF(A192&lt;B192,A192&amp;"|"&amp;B192,B192&amp;"|"&amp;A192)&amp;"|"&amp;C192)</f>
        <v/>
      </c>
    </row>
    <row r="193" customFormat="false" ht="15" hidden="false" customHeight="false" outlineLevel="0" collapsed="false">
      <c r="A193" s="8"/>
      <c r="B193" s="8"/>
      <c r="C193" s="8"/>
      <c r="D193" s="18"/>
      <c r="E193" s="18"/>
      <c r="F193" s="19" t="str">
        <f aca="false">IF(A193="","",N(D193)+N(E193))</f>
        <v/>
      </c>
      <c r="G193" s="18"/>
      <c r="H193" s="8"/>
      <c r="I193" s="19" t="str">
        <f aca="false">IF(A193="","",F193-N(G193))</f>
        <v/>
      </c>
      <c r="J193" s="10" t="str">
        <f aca="false">IF(A193="","",IF(A193=B193,"Same entity on both sides",IF(ABS(I193)&lt;=Entities!$C$28,IF(N(G193)=0,"Agreed","Agreed after explained items"),"Unexplained difference")))</f>
        <v/>
      </c>
      <c r="K193" s="10" t="str">
        <f aca="false">IF(A193="","",IF(A193&lt;B193,A193&amp;"|"&amp;B193,B193&amp;"|"&amp;A193)&amp;"|"&amp;C193)</f>
        <v/>
      </c>
    </row>
    <row r="194" customFormat="false" ht="15" hidden="false" customHeight="false" outlineLevel="0" collapsed="false">
      <c r="A194" s="8"/>
      <c r="B194" s="8"/>
      <c r="C194" s="8"/>
      <c r="D194" s="18"/>
      <c r="E194" s="18"/>
      <c r="F194" s="19" t="str">
        <f aca="false">IF(A194="","",N(D194)+N(E194))</f>
        <v/>
      </c>
      <c r="G194" s="18"/>
      <c r="H194" s="8"/>
      <c r="I194" s="19" t="str">
        <f aca="false">IF(A194="","",F194-N(G194))</f>
        <v/>
      </c>
      <c r="J194" s="10" t="str">
        <f aca="false">IF(A194="","",IF(A194=B194,"Same entity on both sides",IF(ABS(I194)&lt;=Entities!$C$28,IF(N(G194)=0,"Agreed","Agreed after explained items"),"Unexplained difference")))</f>
        <v/>
      </c>
      <c r="K194" s="10" t="str">
        <f aca="false">IF(A194="","",IF(A194&lt;B194,A194&amp;"|"&amp;B194,B194&amp;"|"&amp;A194)&amp;"|"&amp;C194)</f>
        <v/>
      </c>
    </row>
    <row r="195" customFormat="false" ht="15" hidden="false" customHeight="false" outlineLevel="0" collapsed="false">
      <c r="A195" s="8"/>
      <c r="B195" s="8"/>
      <c r="C195" s="8"/>
      <c r="D195" s="18"/>
      <c r="E195" s="18"/>
      <c r="F195" s="19" t="str">
        <f aca="false">IF(A195="","",N(D195)+N(E195))</f>
        <v/>
      </c>
      <c r="G195" s="18"/>
      <c r="H195" s="8"/>
      <c r="I195" s="19" t="str">
        <f aca="false">IF(A195="","",F195-N(G195))</f>
        <v/>
      </c>
      <c r="J195" s="10" t="str">
        <f aca="false">IF(A195="","",IF(A195=B195,"Same entity on both sides",IF(ABS(I195)&lt;=Entities!$C$28,IF(N(G195)=0,"Agreed","Agreed after explained items"),"Unexplained difference")))</f>
        <v/>
      </c>
      <c r="K195" s="10" t="str">
        <f aca="false">IF(A195="","",IF(A195&lt;B195,A195&amp;"|"&amp;B195,B195&amp;"|"&amp;A195)&amp;"|"&amp;C195)</f>
        <v/>
      </c>
    </row>
    <row r="196" customFormat="false" ht="15" hidden="false" customHeight="false" outlineLevel="0" collapsed="false">
      <c r="A196" s="8"/>
      <c r="B196" s="8"/>
      <c r="C196" s="8"/>
      <c r="D196" s="18"/>
      <c r="E196" s="18"/>
      <c r="F196" s="19" t="str">
        <f aca="false">IF(A196="","",N(D196)+N(E196))</f>
        <v/>
      </c>
      <c r="G196" s="18"/>
      <c r="H196" s="8"/>
      <c r="I196" s="19" t="str">
        <f aca="false">IF(A196="","",F196-N(G196))</f>
        <v/>
      </c>
      <c r="J196" s="10" t="str">
        <f aca="false">IF(A196="","",IF(A196=B196,"Same entity on both sides",IF(ABS(I196)&lt;=Entities!$C$28,IF(N(G196)=0,"Agreed","Agreed after explained items"),"Unexplained difference")))</f>
        <v/>
      </c>
      <c r="K196" s="10" t="str">
        <f aca="false">IF(A196="","",IF(A196&lt;B196,A196&amp;"|"&amp;B196,B196&amp;"|"&amp;A196)&amp;"|"&amp;C196)</f>
        <v/>
      </c>
    </row>
    <row r="197" customFormat="false" ht="15" hidden="false" customHeight="false" outlineLevel="0" collapsed="false">
      <c r="A197" s="8"/>
      <c r="B197" s="8"/>
      <c r="C197" s="8"/>
      <c r="D197" s="18"/>
      <c r="E197" s="18"/>
      <c r="F197" s="19" t="str">
        <f aca="false">IF(A197="","",N(D197)+N(E197))</f>
        <v/>
      </c>
      <c r="G197" s="18"/>
      <c r="H197" s="8"/>
      <c r="I197" s="19" t="str">
        <f aca="false">IF(A197="","",F197-N(G197))</f>
        <v/>
      </c>
      <c r="J197" s="10" t="str">
        <f aca="false">IF(A197="","",IF(A197=B197,"Same entity on both sides",IF(ABS(I197)&lt;=Entities!$C$28,IF(N(G197)=0,"Agreed","Agreed after explained items"),"Unexplained difference")))</f>
        <v/>
      </c>
      <c r="K197" s="10" t="str">
        <f aca="false">IF(A197="","",IF(A197&lt;B197,A197&amp;"|"&amp;B197,B197&amp;"|"&amp;A197)&amp;"|"&amp;C197)</f>
        <v/>
      </c>
    </row>
    <row r="198" customFormat="false" ht="15" hidden="false" customHeight="false" outlineLevel="0" collapsed="false">
      <c r="A198" s="8"/>
      <c r="B198" s="8"/>
      <c r="C198" s="8"/>
      <c r="D198" s="18"/>
      <c r="E198" s="18"/>
      <c r="F198" s="19" t="str">
        <f aca="false">IF(A198="","",N(D198)+N(E198))</f>
        <v/>
      </c>
      <c r="G198" s="18"/>
      <c r="H198" s="8"/>
      <c r="I198" s="19" t="str">
        <f aca="false">IF(A198="","",F198-N(G198))</f>
        <v/>
      </c>
      <c r="J198" s="10" t="str">
        <f aca="false">IF(A198="","",IF(A198=B198,"Same entity on both sides",IF(ABS(I198)&lt;=Entities!$C$28,IF(N(G198)=0,"Agreed","Agreed after explained items"),"Unexplained difference")))</f>
        <v/>
      </c>
      <c r="K198" s="10" t="str">
        <f aca="false">IF(A198="","",IF(A198&lt;B198,A198&amp;"|"&amp;B198,B198&amp;"|"&amp;A198)&amp;"|"&amp;C198)</f>
        <v/>
      </c>
    </row>
    <row r="199" customFormat="false" ht="15" hidden="false" customHeight="false" outlineLevel="0" collapsed="false">
      <c r="A199" s="8"/>
      <c r="B199" s="8"/>
      <c r="C199" s="8"/>
      <c r="D199" s="18"/>
      <c r="E199" s="18"/>
      <c r="F199" s="19" t="str">
        <f aca="false">IF(A199="","",N(D199)+N(E199))</f>
        <v/>
      </c>
      <c r="G199" s="18"/>
      <c r="H199" s="8"/>
      <c r="I199" s="19" t="str">
        <f aca="false">IF(A199="","",F199-N(G199))</f>
        <v/>
      </c>
      <c r="J199" s="10" t="str">
        <f aca="false">IF(A199="","",IF(A199=B199,"Same entity on both sides",IF(ABS(I199)&lt;=Entities!$C$28,IF(N(G199)=0,"Agreed","Agreed after explained items"),"Unexplained difference")))</f>
        <v/>
      </c>
      <c r="K199" s="10" t="str">
        <f aca="false">IF(A199="","",IF(A199&lt;B199,A199&amp;"|"&amp;B199,B199&amp;"|"&amp;A199)&amp;"|"&amp;C199)</f>
        <v/>
      </c>
    </row>
    <row r="200" customFormat="false" ht="15" hidden="false" customHeight="false" outlineLevel="0" collapsed="false">
      <c r="A200" s="8"/>
      <c r="B200" s="8"/>
      <c r="C200" s="8"/>
      <c r="D200" s="18"/>
      <c r="E200" s="18"/>
      <c r="F200" s="19" t="str">
        <f aca="false">IF(A200="","",N(D200)+N(E200))</f>
        <v/>
      </c>
      <c r="G200" s="18"/>
      <c r="H200" s="8"/>
      <c r="I200" s="19" t="str">
        <f aca="false">IF(A200="","",F200-N(G200))</f>
        <v/>
      </c>
      <c r="J200" s="10" t="str">
        <f aca="false">IF(A200="","",IF(A200=B200,"Same entity on both sides",IF(ABS(I200)&lt;=Entities!$C$28,IF(N(G200)=0,"Agreed","Agreed after explained items"),"Unexplained difference")))</f>
        <v/>
      </c>
      <c r="K200" s="10" t="str">
        <f aca="false">IF(A200="","",IF(A200&lt;B200,A200&amp;"|"&amp;B200,B200&amp;"|"&amp;A200)&amp;"|"&amp;C200)</f>
        <v/>
      </c>
    </row>
    <row r="201" customFormat="false" ht="15" hidden="false" customHeight="false" outlineLevel="0" collapsed="false">
      <c r="A201" s="8"/>
      <c r="B201" s="8"/>
      <c r="C201" s="8"/>
      <c r="D201" s="18"/>
      <c r="E201" s="18"/>
      <c r="F201" s="19" t="str">
        <f aca="false">IF(A201="","",N(D201)+N(E201))</f>
        <v/>
      </c>
      <c r="G201" s="18"/>
      <c r="H201" s="8"/>
      <c r="I201" s="19" t="str">
        <f aca="false">IF(A201="","",F201-N(G201))</f>
        <v/>
      </c>
      <c r="J201" s="10" t="str">
        <f aca="false">IF(A201="","",IF(A201=B201,"Same entity on both sides",IF(ABS(I201)&lt;=Entities!$C$28,IF(N(G201)=0,"Agreed","Agreed after explained items"),"Unexplained difference")))</f>
        <v/>
      </c>
      <c r="K201" s="10" t="str">
        <f aca="false">IF(A201="","",IF(A201&lt;B201,A201&amp;"|"&amp;B201,B201&amp;"|"&amp;A201)&amp;"|"&amp;C201)</f>
        <v/>
      </c>
    </row>
    <row r="202" customFormat="false" ht="15" hidden="false" customHeight="false" outlineLevel="0" collapsed="false">
      <c r="A202" s="8"/>
      <c r="B202" s="8"/>
      <c r="C202" s="8"/>
      <c r="D202" s="18"/>
      <c r="E202" s="18"/>
      <c r="F202" s="19" t="str">
        <f aca="false">IF(A202="","",N(D202)+N(E202))</f>
        <v/>
      </c>
      <c r="G202" s="18"/>
      <c r="H202" s="8"/>
      <c r="I202" s="19" t="str">
        <f aca="false">IF(A202="","",F202-N(G202))</f>
        <v/>
      </c>
      <c r="J202" s="10" t="str">
        <f aca="false">IF(A202="","",IF(A202=B202,"Same entity on both sides",IF(ABS(I202)&lt;=Entities!$C$28,IF(N(G202)=0,"Agreed","Agreed after explained items"),"Unexplained difference")))</f>
        <v/>
      </c>
      <c r="K202" s="10" t="str">
        <f aca="false">IF(A202="","",IF(A202&lt;B202,A202&amp;"|"&amp;B202,B202&amp;"|"&amp;A202)&amp;"|"&amp;C202)</f>
        <v/>
      </c>
    </row>
    <row r="203" customFormat="false" ht="15" hidden="false" customHeight="false" outlineLevel="0" collapsed="false">
      <c r="A203" s="8"/>
      <c r="B203" s="8"/>
      <c r="C203" s="8"/>
      <c r="D203" s="18"/>
      <c r="E203" s="18"/>
      <c r="F203" s="19" t="str">
        <f aca="false">IF(A203="","",N(D203)+N(E203))</f>
        <v/>
      </c>
      <c r="G203" s="18"/>
      <c r="H203" s="8"/>
      <c r="I203" s="19" t="str">
        <f aca="false">IF(A203="","",F203-N(G203))</f>
        <v/>
      </c>
      <c r="J203" s="10" t="str">
        <f aca="false">IF(A203="","",IF(A203=B203,"Same entity on both sides",IF(ABS(I203)&lt;=Entities!$C$28,IF(N(G203)=0,"Agreed","Agreed after explained items"),"Unexplained difference")))</f>
        <v/>
      </c>
      <c r="K203" s="10" t="str">
        <f aca="false">IF(A203="","",IF(A203&lt;B203,A203&amp;"|"&amp;B203,B203&amp;"|"&amp;A203)&amp;"|"&amp;C203)</f>
        <v/>
      </c>
    </row>
    <row r="204" customFormat="false" ht="15" hidden="false" customHeight="false" outlineLevel="0" collapsed="false">
      <c r="A204" s="8"/>
      <c r="B204" s="8"/>
      <c r="C204" s="8"/>
      <c r="D204" s="18"/>
      <c r="E204" s="18"/>
      <c r="F204" s="19" t="str">
        <f aca="false">IF(A204="","",N(D204)+N(E204))</f>
        <v/>
      </c>
      <c r="G204" s="18"/>
      <c r="H204" s="8"/>
      <c r="I204" s="19" t="str">
        <f aca="false">IF(A204="","",F204-N(G204))</f>
        <v/>
      </c>
      <c r="J204" s="10" t="str">
        <f aca="false">IF(A204="","",IF(A204=B204,"Same entity on both sides",IF(ABS(I204)&lt;=Entities!$C$28,IF(N(G204)=0,"Agreed","Agreed after explained items"),"Unexplained difference")))</f>
        <v/>
      </c>
      <c r="K204" s="10" t="str">
        <f aca="false">IF(A204="","",IF(A204&lt;B204,A204&amp;"|"&amp;B204,B204&amp;"|"&amp;A204)&amp;"|"&amp;C204)</f>
        <v/>
      </c>
    </row>
    <row r="205" customFormat="false" ht="15" hidden="false" customHeight="false" outlineLevel="0" collapsed="false">
      <c r="A205" s="8"/>
      <c r="B205" s="8"/>
      <c r="C205" s="8"/>
      <c r="D205" s="18"/>
      <c r="E205" s="18"/>
      <c r="F205" s="19" t="str">
        <f aca="false">IF(A205="","",N(D205)+N(E205))</f>
        <v/>
      </c>
      <c r="G205" s="18"/>
      <c r="H205" s="8"/>
      <c r="I205" s="19" t="str">
        <f aca="false">IF(A205="","",F205-N(G205))</f>
        <v/>
      </c>
      <c r="J205" s="10" t="str">
        <f aca="false">IF(A205="","",IF(A205=B205,"Same entity on both sides",IF(ABS(I205)&lt;=Entities!$C$28,IF(N(G205)=0,"Agreed","Agreed after explained items"),"Unexplained difference")))</f>
        <v/>
      </c>
      <c r="K205" s="10" t="str">
        <f aca="false">IF(A205="","",IF(A205&lt;B205,A205&amp;"|"&amp;B205,B205&amp;"|"&amp;A205)&amp;"|"&amp;C205)</f>
        <v/>
      </c>
    </row>
    <row r="206" customFormat="false" ht="15" hidden="false" customHeight="false" outlineLevel="0" collapsed="false">
      <c r="A206" s="8"/>
      <c r="B206" s="8"/>
      <c r="C206" s="8"/>
      <c r="D206" s="18"/>
      <c r="E206" s="18"/>
      <c r="F206" s="19" t="str">
        <f aca="false">IF(A206="","",N(D206)+N(E206))</f>
        <v/>
      </c>
      <c r="G206" s="18"/>
      <c r="H206" s="8"/>
      <c r="I206" s="19" t="str">
        <f aca="false">IF(A206="","",F206-N(G206))</f>
        <v/>
      </c>
      <c r="J206" s="10" t="str">
        <f aca="false">IF(A206="","",IF(A206=B206,"Same entity on both sides",IF(ABS(I206)&lt;=Entities!$C$28,IF(N(G206)=0,"Agreed","Agreed after explained items"),"Unexplained difference")))</f>
        <v/>
      </c>
      <c r="K206" s="10" t="str">
        <f aca="false">IF(A206="","",IF(A206&lt;B206,A206&amp;"|"&amp;B206,B206&amp;"|"&amp;A206)&amp;"|"&amp;C206)</f>
        <v/>
      </c>
    </row>
    <row r="207" customFormat="false" ht="15" hidden="false" customHeight="false" outlineLevel="0" collapsed="false">
      <c r="A207" s="8"/>
      <c r="B207" s="8"/>
      <c r="C207" s="8"/>
      <c r="D207" s="18"/>
      <c r="E207" s="18"/>
      <c r="F207" s="19" t="str">
        <f aca="false">IF(A207="","",N(D207)+N(E207))</f>
        <v/>
      </c>
      <c r="G207" s="18"/>
      <c r="H207" s="8"/>
      <c r="I207" s="19" t="str">
        <f aca="false">IF(A207="","",F207-N(G207))</f>
        <v/>
      </c>
      <c r="J207" s="10" t="str">
        <f aca="false">IF(A207="","",IF(A207=B207,"Same entity on both sides",IF(ABS(I207)&lt;=Entities!$C$28,IF(N(G207)=0,"Agreed","Agreed after explained items"),"Unexplained difference")))</f>
        <v/>
      </c>
      <c r="K207" s="10" t="str">
        <f aca="false">IF(A207="","",IF(A207&lt;B207,A207&amp;"|"&amp;B207,B207&amp;"|"&amp;A207)&amp;"|"&amp;C207)</f>
        <v/>
      </c>
    </row>
    <row r="208" customFormat="false" ht="15" hidden="false" customHeight="false" outlineLevel="0" collapsed="false">
      <c r="A208" s="8"/>
      <c r="B208" s="8"/>
      <c r="C208" s="8"/>
      <c r="D208" s="18"/>
      <c r="E208" s="18"/>
      <c r="F208" s="19" t="str">
        <f aca="false">IF(A208="","",N(D208)+N(E208))</f>
        <v/>
      </c>
      <c r="G208" s="18"/>
      <c r="H208" s="8"/>
      <c r="I208" s="19" t="str">
        <f aca="false">IF(A208="","",F208-N(G208))</f>
        <v/>
      </c>
      <c r="J208" s="10" t="str">
        <f aca="false">IF(A208="","",IF(A208=B208,"Same entity on both sides",IF(ABS(I208)&lt;=Entities!$C$28,IF(N(G208)=0,"Agreed","Agreed after explained items"),"Unexplained difference")))</f>
        <v/>
      </c>
      <c r="K208" s="10" t="str">
        <f aca="false">IF(A208="","",IF(A208&lt;B208,A208&amp;"|"&amp;B208,B208&amp;"|"&amp;A208)&amp;"|"&amp;C208)</f>
        <v/>
      </c>
    </row>
    <row r="209" customFormat="false" ht="15" hidden="false" customHeight="false" outlineLevel="0" collapsed="false">
      <c r="A209" s="8"/>
      <c r="B209" s="8"/>
      <c r="C209" s="8"/>
      <c r="D209" s="18"/>
      <c r="E209" s="18"/>
      <c r="F209" s="19" t="str">
        <f aca="false">IF(A209="","",N(D209)+N(E209))</f>
        <v/>
      </c>
      <c r="G209" s="18"/>
      <c r="H209" s="8"/>
      <c r="I209" s="19" t="str">
        <f aca="false">IF(A209="","",F209-N(G209))</f>
        <v/>
      </c>
      <c r="J209" s="10" t="str">
        <f aca="false">IF(A209="","",IF(A209=B209,"Same entity on both sides",IF(ABS(I209)&lt;=Entities!$C$28,IF(N(G209)=0,"Agreed","Agreed after explained items"),"Unexplained difference")))</f>
        <v/>
      </c>
      <c r="K209" s="10" t="str">
        <f aca="false">IF(A209="","",IF(A209&lt;B209,A209&amp;"|"&amp;B209,B209&amp;"|"&amp;A209)&amp;"|"&amp;C209)</f>
        <v/>
      </c>
    </row>
    <row r="210" customFormat="false" ht="15" hidden="false" customHeight="false" outlineLevel="0" collapsed="false">
      <c r="A210" s="8"/>
      <c r="B210" s="8"/>
      <c r="C210" s="8"/>
      <c r="D210" s="18"/>
      <c r="E210" s="18"/>
      <c r="F210" s="19" t="str">
        <f aca="false">IF(A210="","",N(D210)+N(E210))</f>
        <v/>
      </c>
      <c r="G210" s="18"/>
      <c r="H210" s="8"/>
      <c r="I210" s="19" t="str">
        <f aca="false">IF(A210="","",F210-N(G210))</f>
        <v/>
      </c>
      <c r="J210" s="10" t="str">
        <f aca="false">IF(A210="","",IF(A210=B210,"Same entity on both sides",IF(ABS(I210)&lt;=Entities!$C$28,IF(N(G210)=0,"Agreed","Agreed after explained items"),"Unexplained difference")))</f>
        <v/>
      </c>
      <c r="K210" s="10" t="str">
        <f aca="false">IF(A210="","",IF(A210&lt;B210,A210&amp;"|"&amp;B210,B210&amp;"|"&amp;A210)&amp;"|"&amp;C210)</f>
        <v/>
      </c>
    </row>
    <row r="211" customFormat="false" ht="15" hidden="false" customHeight="false" outlineLevel="0" collapsed="false">
      <c r="A211" s="8"/>
      <c r="B211" s="8"/>
      <c r="C211" s="8"/>
      <c r="D211" s="18"/>
      <c r="E211" s="18"/>
      <c r="F211" s="19" t="str">
        <f aca="false">IF(A211="","",N(D211)+N(E211))</f>
        <v/>
      </c>
      <c r="G211" s="18"/>
      <c r="H211" s="8"/>
      <c r="I211" s="19" t="str">
        <f aca="false">IF(A211="","",F211-N(G211))</f>
        <v/>
      </c>
      <c r="J211" s="10" t="str">
        <f aca="false">IF(A211="","",IF(A211=B211,"Same entity on both sides",IF(ABS(I211)&lt;=Entities!$C$28,IF(N(G211)=0,"Agreed","Agreed after explained items"),"Unexplained difference")))</f>
        <v/>
      </c>
      <c r="K211" s="10" t="str">
        <f aca="false">IF(A211="","",IF(A211&lt;B211,A211&amp;"|"&amp;B211,B211&amp;"|"&amp;A211)&amp;"|"&amp;C211)</f>
        <v/>
      </c>
    </row>
    <row r="212" customFormat="false" ht="15" hidden="false" customHeight="false" outlineLevel="0" collapsed="false">
      <c r="A212" s="8"/>
      <c r="B212" s="8"/>
      <c r="C212" s="8"/>
      <c r="D212" s="18"/>
      <c r="E212" s="18"/>
      <c r="F212" s="19" t="str">
        <f aca="false">IF(A212="","",N(D212)+N(E212))</f>
        <v/>
      </c>
      <c r="G212" s="18"/>
      <c r="H212" s="8"/>
      <c r="I212" s="19" t="str">
        <f aca="false">IF(A212="","",F212-N(G212))</f>
        <v/>
      </c>
      <c r="J212" s="10" t="str">
        <f aca="false">IF(A212="","",IF(A212=B212,"Same entity on both sides",IF(ABS(I212)&lt;=Entities!$C$28,IF(N(G212)=0,"Agreed","Agreed after explained items"),"Unexplained difference")))</f>
        <v/>
      </c>
      <c r="K212" s="10" t="str">
        <f aca="false">IF(A212="","",IF(A212&lt;B212,A212&amp;"|"&amp;B212,B212&amp;"|"&amp;A212)&amp;"|"&amp;C212)</f>
        <v/>
      </c>
    </row>
    <row r="213" customFormat="false" ht="15" hidden="false" customHeight="false" outlineLevel="0" collapsed="false">
      <c r="A213" s="8"/>
      <c r="B213" s="8"/>
      <c r="C213" s="8"/>
      <c r="D213" s="18"/>
      <c r="E213" s="18"/>
      <c r="F213" s="19" t="str">
        <f aca="false">IF(A213="","",N(D213)+N(E213))</f>
        <v/>
      </c>
      <c r="G213" s="18"/>
      <c r="H213" s="8"/>
      <c r="I213" s="19" t="str">
        <f aca="false">IF(A213="","",F213-N(G213))</f>
        <v/>
      </c>
      <c r="J213" s="10" t="str">
        <f aca="false">IF(A213="","",IF(A213=B213,"Same entity on both sides",IF(ABS(I213)&lt;=Entities!$C$28,IF(N(G213)=0,"Agreed","Agreed after explained items"),"Unexplained difference")))</f>
        <v/>
      </c>
      <c r="K213" s="10" t="str">
        <f aca="false">IF(A213="","",IF(A213&lt;B213,A213&amp;"|"&amp;B213,B213&amp;"|"&amp;A213)&amp;"|"&amp;C213)</f>
        <v/>
      </c>
    </row>
    <row r="214" customFormat="false" ht="15" hidden="false" customHeight="false" outlineLevel="0" collapsed="false">
      <c r="A214" s="8"/>
      <c r="B214" s="8"/>
      <c r="C214" s="8"/>
      <c r="D214" s="18"/>
      <c r="E214" s="18"/>
      <c r="F214" s="19" t="str">
        <f aca="false">IF(A214="","",N(D214)+N(E214))</f>
        <v/>
      </c>
      <c r="G214" s="18"/>
      <c r="H214" s="8"/>
      <c r="I214" s="19" t="str">
        <f aca="false">IF(A214="","",F214-N(G214))</f>
        <v/>
      </c>
      <c r="J214" s="10" t="str">
        <f aca="false">IF(A214="","",IF(A214=B214,"Same entity on both sides",IF(ABS(I214)&lt;=Entities!$C$28,IF(N(G214)=0,"Agreed","Agreed after explained items"),"Unexplained difference")))</f>
        <v/>
      </c>
      <c r="K214" s="10" t="str">
        <f aca="false">IF(A214="","",IF(A214&lt;B214,A214&amp;"|"&amp;B214,B214&amp;"|"&amp;A214)&amp;"|"&amp;C214)</f>
        <v/>
      </c>
    </row>
    <row r="215" customFormat="false" ht="15" hidden="false" customHeight="false" outlineLevel="0" collapsed="false">
      <c r="A215" s="8"/>
      <c r="B215" s="8"/>
      <c r="C215" s="8"/>
      <c r="D215" s="18"/>
      <c r="E215" s="18"/>
      <c r="F215" s="19" t="str">
        <f aca="false">IF(A215="","",N(D215)+N(E215))</f>
        <v/>
      </c>
      <c r="G215" s="18"/>
      <c r="H215" s="8"/>
      <c r="I215" s="19" t="str">
        <f aca="false">IF(A215="","",F215-N(G215))</f>
        <v/>
      </c>
      <c r="J215" s="10" t="str">
        <f aca="false">IF(A215="","",IF(A215=B215,"Same entity on both sides",IF(ABS(I215)&lt;=Entities!$C$28,IF(N(G215)=0,"Agreed","Agreed after explained items"),"Unexplained difference")))</f>
        <v/>
      </c>
      <c r="K215" s="10" t="str">
        <f aca="false">IF(A215="","",IF(A215&lt;B215,A215&amp;"|"&amp;B215,B215&amp;"|"&amp;A215)&amp;"|"&amp;C215)</f>
        <v/>
      </c>
    </row>
    <row r="216" customFormat="false" ht="15" hidden="false" customHeight="false" outlineLevel="0" collapsed="false">
      <c r="A216" s="8"/>
      <c r="B216" s="8"/>
      <c r="C216" s="8"/>
      <c r="D216" s="18"/>
      <c r="E216" s="18"/>
      <c r="F216" s="19" t="str">
        <f aca="false">IF(A216="","",N(D216)+N(E216))</f>
        <v/>
      </c>
      <c r="G216" s="18"/>
      <c r="H216" s="8"/>
      <c r="I216" s="19" t="str">
        <f aca="false">IF(A216="","",F216-N(G216))</f>
        <v/>
      </c>
      <c r="J216" s="10" t="str">
        <f aca="false">IF(A216="","",IF(A216=B216,"Same entity on both sides",IF(ABS(I216)&lt;=Entities!$C$28,IF(N(G216)=0,"Agreed","Agreed after explained items"),"Unexplained difference")))</f>
        <v/>
      </c>
      <c r="K216" s="10" t="str">
        <f aca="false">IF(A216="","",IF(A216&lt;B216,A216&amp;"|"&amp;B216,B216&amp;"|"&amp;A216)&amp;"|"&amp;C216)</f>
        <v/>
      </c>
    </row>
    <row r="217" customFormat="false" ht="15" hidden="false" customHeight="false" outlineLevel="0" collapsed="false">
      <c r="A217" s="8"/>
      <c r="B217" s="8"/>
      <c r="C217" s="8"/>
      <c r="D217" s="18"/>
      <c r="E217" s="18"/>
      <c r="F217" s="19" t="str">
        <f aca="false">IF(A217="","",N(D217)+N(E217))</f>
        <v/>
      </c>
      <c r="G217" s="18"/>
      <c r="H217" s="8"/>
      <c r="I217" s="19" t="str">
        <f aca="false">IF(A217="","",F217-N(G217))</f>
        <v/>
      </c>
      <c r="J217" s="10" t="str">
        <f aca="false">IF(A217="","",IF(A217=B217,"Same entity on both sides",IF(ABS(I217)&lt;=Entities!$C$28,IF(N(G217)=0,"Agreed","Agreed after explained items"),"Unexplained difference")))</f>
        <v/>
      </c>
      <c r="K217" s="10" t="str">
        <f aca="false">IF(A217="","",IF(A217&lt;B217,A217&amp;"|"&amp;B217,B217&amp;"|"&amp;A217)&amp;"|"&amp;C217)</f>
        <v/>
      </c>
    </row>
    <row r="218" customFormat="false" ht="15" hidden="false" customHeight="false" outlineLevel="0" collapsed="false">
      <c r="A218" s="8"/>
      <c r="B218" s="8"/>
      <c r="C218" s="8"/>
      <c r="D218" s="18"/>
      <c r="E218" s="18"/>
      <c r="F218" s="19" t="str">
        <f aca="false">IF(A218="","",N(D218)+N(E218))</f>
        <v/>
      </c>
      <c r="G218" s="18"/>
      <c r="H218" s="8"/>
      <c r="I218" s="19" t="str">
        <f aca="false">IF(A218="","",F218-N(G218))</f>
        <v/>
      </c>
      <c r="J218" s="10" t="str">
        <f aca="false">IF(A218="","",IF(A218=B218,"Same entity on both sides",IF(ABS(I218)&lt;=Entities!$C$28,IF(N(G218)=0,"Agreed","Agreed after explained items"),"Unexplained difference")))</f>
        <v/>
      </c>
      <c r="K218" s="10" t="str">
        <f aca="false">IF(A218="","",IF(A218&lt;B218,A218&amp;"|"&amp;B218,B218&amp;"|"&amp;A218)&amp;"|"&amp;C218)</f>
        <v/>
      </c>
    </row>
    <row r="219" customFormat="false" ht="15" hidden="false" customHeight="false" outlineLevel="0" collapsed="false">
      <c r="A219" s="8"/>
      <c r="B219" s="8"/>
      <c r="C219" s="8"/>
      <c r="D219" s="18"/>
      <c r="E219" s="18"/>
      <c r="F219" s="19" t="str">
        <f aca="false">IF(A219="","",N(D219)+N(E219))</f>
        <v/>
      </c>
      <c r="G219" s="18"/>
      <c r="H219" s="8"/>
      <c r="I219" s="19" t="str">
        <f aca="false">IF(A219="","",F219-N(G219))</f>
        <v/>
      </c>
      <c r="J219" s="10" t="str">
        <f aca="false">IF(A219="","",IF(A219=B219,"Same entity on both sides",IF(ABS(I219)&lt;=Entities!$C$28,IF(N(G219)=0,"Agreed","Agreed after explained items"),"Unexplained difference")))</f>
        <v/>
      </c>
      <c r="K219" s="10" t="str">
        <f aca="false">IF(A219="","",IF(A219&lt;B219,A219&amp;"|"&amp;B219,B219&amp;"|"&amp;A219)&amp;"|"&amp;C219)</f>
        <v/>
      </c>
    </row>
    <row r="220" customFormat="false" ht="15" hidden="false" customHeight="false" outlineLevel="0" collapsed="false">
      <c r="A220" s="8"/>
      <c r="B220" s="8"/>
      <c r="C220" s="8"/>
      <c r="D220" s="18"/>
      <c r="E220" s="18"/>
      <c r="F220" s="19" t="str">
        <f aca="false">IF(A220="","",N(D220)+N(E220))</f>
        <v/>
      </c>
      <c r="G220" s="18"/>
      <c r="H220" s="8"/>
      <c r="I220" s="19" t="str">
        <f aca="false">IF(A220="","",F220-N(G220))</f>
        <v/>
      </c>
      <c r="J220" s="10" t="str">
        <f aca="false">IF(A220="","",IF(A220=B220,"Same entity on both sides",IF(ABS(I220)&lt;=Entities!$C$28,IF(N(G220)=0,"Agreed","Agreed after explained items"),"Unexplained difference")))</f>
        <v/>
      </c>
      <c r="K220" s="10" t="str">
        <f aca="false">IF(A220="","",IF(A220&lt;B220,A220&amp;"|"&amp;B220,B220&amp;"|"&amp;A220)&amp;"|"&amp;C220)</f>
        <v/>
      </c>
    </row>
    <row r="221" customFormat="false" ht="15" hidden="false" customHeight="false" outlineLevel="0" collapsed="false">
      <c r="A221" s="8"/>
      <c r="B221" s="8"/>
      <c r="C221" s="8"/>
      <c r="D221" s="18"/>
      <c r="E221" s="18"/>
      <c r="F221" s="19" t="str">
        <f aca="false">IF(A221="","",N(D221)+N(E221))</f>
        <v/>
      </c>
      <c r="G221" s="18"/>
      <c r="H221" s="8"/>
      <c r="I221" s="19" t="str">
        <f aca="false">IF(A221="","",F221-N(G221))</f>
        <v/>
      </c>
      <c r="J221" s="10" t="str">
        <f aca="false">IF(A221="","",IF(A221=B221,"Same entity on both sides",IF(ABS(I221)&lt;=Entities!$C$28,IF(N(G221)=0,"Agreed","Agreed after explained items"),"Unexplained difference")))</f>
        <v/>
      </c>
      <c r="K221" s="10" t="str">
        <f aca="false">IF(A221="","",IF(A221&lt;B221,A221&amp;"|"&amp;B221,B221&amp;"|"&amp;A221)&amp;"|"&amp;C221)</f>
        <v/>
      </c>
    </row>
    <row r="222" customFormat="false" ht="15" hidden="false" customHeight="false" outlineLevel="0" collapsed="false">
      <c r="A222" s="8"/>
      <c r="B222" s="8"/>
      <c r="C222" s="8"/>
      <c r="D222" s="18"/>
      <c r="E222" s="18"/>
      <c r="F222" s="19" t="str">
        <f aca="false">IF(A222="","",N(D222)+N(E222))</f>
        <v/>
      </c>
      <c r="G222" s="18"/>
      <c r="H222" s="8"/>
      <c r="I222" s="19" t="str">
        <f aca="false">IF(A222="","",F222-N(G222))</f>
        <v/>
      </c>
      <c r="J222" s="10" t="str">
        <f aca="false">IF(A222="","",IF(A222=B222,"Same entity on both sides",IF(ABS(I222)&lt;=Entities!$C$28,IF(N(G222)=0,"Agreed","Agreed after explained items"),"Unexplained difference")))</f>
        <v/>
      </c>
      <c r="K222" s="10" t="str">
        <f aca="false">IF(A222="","",IF(A222&lt;B222,A222&amp;"|"&amp;B222,B222&amp;"|"&amp;A222)&amp;"|"&amp;C222)</f>
        <v/>
      </c>
    </row>
    <row r="223" customFormat="false" ht="15" hidden="false" customHeight="false" outlineLevel="0" collapsed="false">
      <c r="A223" s="8"/>
      <c r="B223" s="8"/>
      <c r="C223" s="8"/>
      <c r="D223" s="18"/>
      <c r="E223" s="18"/>
      <c r="F223" s="19" t="str">
        <f aca="false">IF(A223="","",N(D223)+N(E223))</f>
        <v/>
      </c>
      <c r="G223" s="18"/>
      <c r="H223" s="8"/>
      <c r="I223" s="19" t="str">
        <f aca="false">IF(A223="","",F223-N(G223))</f>
        <v/>
      </c>
      <c r="J223" s="10" t="str">
        <f aca="false">IF(A223="","",IF(A223=B223,"Same entity on both sides",IF(ABS(I223)&lt;=Entities!$C$28,IF(N(G223)=0,"Agreed","Agreed after explained items"),"Unexplained difference")))</f>
        <v/>
      </c>
      <c r="K223" s="10" t="str">
        <f aca="false">IF(A223="","",IF(A223&lt;B223,A223&amp;"|"&amp;B223,B223&amp;"|"&amp;A223)&amp;"|"&amp;C223)</f>
        <v/>
      </c>
    </row>
    <row r="224" customFormat="false" ht="15" hidden="false" customHeight="false" outlineLevel="0" collapsed="false">
      <c r="A224" s="8"/>
      <c r="B224" s="8"/>
      <c r="C224" s="8"/>
      <c r="D224" s="18"/>
      <c r="E224" s="18"/>
      <c r="F224" s="19" t="str">
        <f aca="false">IF(A224="","",N(D224)+N(E224))</f>
        <v/>
      </c>
      <c r="G224" s="18"/>
      <c r="H224" s="8"/>
      <c r="I224" s="19" t="str">
        <f aca="false">IF(A224="","",F224-N(G224))</f>
        <v/>
      </c>
      <c r="J224" s="10" t="str">
        <f aca="false">IF(A224="","",IF(A224=B224,"Same entity on both sides",IF(ABS(I224)&lt;=Entities!$C$28,IF(N(G224)=0,"Agreed","Agreed after explained items"),"Unexplained difference")))</f>
        <v/>
      </c>
      <c r="K224" s="10" t="str">
        <f aca="false">IF(A224="","",IF(A224&lt;B224,A224&amp;"|"&amp;B224,B224&amp;"|"&amp;A224)&amp;"|"&amp;C224)</f>
        <v/>
      </c>
    </row>
    <row r="225" customFormat="false" ht="15" hidden="false" customHeight="false" outlineLevel="0" collapsed="false">
      <c r="A225" s="8"/>
      <c r="B225" s="8"/>
      <c r="C225" s="8"/>
      <c r="D225" s="18"/>
      <c r="E225" s="18"/>
      <c r="F225" s="19" t="str">
        <f aca="false">IF(A225="","",N(D225)+N(E225))</f>
        <v/>
      </c>
      <c r="G225" s="18"/>
      <c r="H225" s="8"/>
      <c r="I225" s="19" t="str">
        <f aca="false">IF(A225="","",F225-N(G225))</f>
        <v/>
      </c>
      <c r="J225" s="10" t="str">
        <f aca="false">IF(A225="","",IF(A225=B225,"Same entity on both sides",IF(ABS(I225)&lt;=Entities!$C$28,IF(N(G225)=0,"Agreed","Agreed after explained items"),"Unexplained difference")))</f>
        <v/>
      </c>
      <c r="K225" s="10" t="str">
        <f aca="false">IF(A225="","",IF(A225&lt;B225,A225&amp;"|"&amp;B225,B225&amp;"|"&amp;A225)&amp;"|"&amp;C225)</f>
        <v/>
      </c>
    </row>
    <row r="226" customFormat="false" ht="15" hidden="false" customHeight="false" outlineLevel="0" collapsed="false">
      <c r="A226" s="8"/>
      <c r="B226" s="8"/>
      <c r="C226" s="8"/>
      <c r="D226" s="18"/>
      <c r="E226" s="18"/>
      <c r="F226" s="19" t="str">
        <f aca="false">IF(A226="","",N(D226)+N(E226))</f>
        <v/>
      </c>
      <c r="G226" s="18"/>
      <c r="H226" s="8"/>
      <c r="I226" s="19" t="str">
        <f aca="false">IF(A226="","",F226-N(G226))</f>
        <v/>
      </c>
      <c r="J226" s="10" t="str">
        <f aca="false">IF(A226="","",IF(A226=B226,"Same entity on both sides",IF(ABS(I226)&lt;=Entities!$C$28,IF(N(G226)=0,"Agreed","Agreed after explained items"),"Unexplained difference")))</f>
        <v/>
      </c>
      <c r="K226" s="10" t="str">
        <f aca="false">IF(A226="","",IF(A226&lt;B226,A226&amp;"|"&amp;B226,B226&amp;"|"&amp;A226)&amp;"|"&amp;C226)</f>
        <v/>
      </c>
    </row>
    <row r="227" customFormat="false" ht="15" hidden="false" customHeight="false" outlineLevel="0" collapsed="false">
      <c r="A227" s="8"/>
      <c r="B227" s="8"/>
      <c r="C227" s="8"/>
      <c r="D227" s="18"/>
      <c r="E227" s="18"/>
      <c r="F227" s="19" t="str">
        <f aca="false">IF(A227="","",N(D227)+N(E227))</f>
        <v/>
      </c>
      <c r="G227" s="18"/>
      <c r="H227" s="8"/>
      <c r="I227" s="19" t="str">
        <f aca="false">IF(A227="","",F227-N(G227))</f>
        <v/>
      </c>
      <c r="J227" s="10" t="str">
        <f aca="false">IF(A227="","",IF(A227=B227,"Same entity on both sides",IF(ABS(I227)&lt;=Entities!$C$28,IF(N(G227)=0,"Agreed","Agreed after explained items"),"Unexplained difference")))</f>
        <v/>
      </c>
      <c r="K227" s="10" t="str">
        <f aca="false">IF(A227="","",IF(A227&lt;B227,A227&amp;"|"&amp;B227,B227&amp;"|"&amp;A227)&amp;"|"&amp;C227)</f>
        <v/>
      </c>
    </row>
    <row r="228" customFormat="false" ht="15" hidden="false" customHeight="false" outlineLevel="0" collapsed="false">
      <c r="A228" s="8"/>
      <c r="B228" s="8"/>
      <c r="C228" s="8"/>
      <c r="D228" s="18"/>
      <c r="E228" s="18"/>
      <c r="F228" s="19" t="str">
        <f aca="false">IF(A228="","",N(D228)+N(E228))</f>
        <v/>
      </c>
      <c r="G228" s="18"/>
      <c r="H228" s="8"/>
      <c r="I228" s="19" t="str">
        <f aca="false">IF(A228="","",F228-N(G228))</f>
        <v/>
      </c>
      <c r="J228" s="10" t="str">
        <f aca="false">IF(A228="","",IF(A228=B228,"Same entity on both sides",IF(ABS(I228)&lt;=Entities!$C$28,IF(N(G228)=0,"Agreed","Agreed after explained items"),"Unexplained difference")))</f>
        <v/>
      </c>
      <c r="K228" s="10" t="str">
        <f aca="false">IF(A228="","",IF(A228&lt;B228,A228&amp;"|"&amp;B228,B228&amp;"|"&amp;A228)&amp;"|"&amp;C228)</f>
        <v/>
      </c>
    </row>
    <row r="229" customFormat="false" ht="15" hidden="false" customHeight="false" outlineLevel="0" collapsed="false">
      <c r="A229" s="8"/>
      <c r="B229" s="8"/>
      <c r="C229" s="8"/>
      <c r="D229" s="18"/>
      <c r="E229" s="18"/>
      <c r="F229" s="19" t="str">
        <f aca="false">IF(A229="","",N(D229)+N(E229))</f>
        <v/>
      </c>
      <c r="G229" s="18"/>
      <c r="H229" s="8"/>
      <c r="I229" s="19" t="str">
        <f aca="false">IF(A229="","",F229-N(G229))</f>
        <v/>
      </c>
      <c r="J229" s="10" t="str">
        <f aca="false">IF(A229="","",IF(A229=B229,"Same entity on both sides",IF(ABS(I229)&lt;=Entities!$C$28,IF(N(G229)=0,"Agreed","Agreed after explained items"),"Unexplained difference")))</f>
        <v/>
      </c>
      <c r="K229" s="10" t="str">
        <f aca="false">IF(A229="","",IF(A229&lt;B229,A229&amp;"|"&amp;B229,B229&amp;"|"&amp;A229)&amp;"|"&amp;C229)</f>
        <v/>
      </c>
    </row>
    <row r="230" customFormat="false" ht="15" hidden="false" customHeight="false" outlineLevel="0" collapsed="false">
      <c r="A230" s="8"/>
      <c r="B230" s="8"/>
      <c r="C230" s="8"/>
      <c r="D230" s="18"/>
      <c r="E230" s="18"/>
      <c r="F230" s="19" t="str">
        <f aca="false">IF(A230="","",N(D230)+N(E230))</f>
        <v/>
      </c>
      <c r="G230" s="18"/>
      <c r="H230" s="8"/>
      <c r="I230" s="19" t="str">
        <f aca="false">IF(A230="","",F230-N(G230))</f>
        <v/>
      </c>
      <c r="J230" s="10" t="str">
        <f aca="false">IF(A230="","",IF(A230=B230,"Same entity on both sides",IF(ABS(I230)&lt;=Entities!$C$28,IF(N(G230)=0,"Agreed","Agreed after explained items"),"Unexplained difference")))</f>
        <v/>
      </c>
      <c r="K230" s="10" t="str">
        <f aca="false">IF(A230="","",IF(A230&lt;B230,A230&amp;"|"&amp;B230,B230&amp;"|"&amp;A230)&amp;"|"&amp;C230)</f>
        <v/>
      </c>
    </row>
    <row r="231" customFormat="false" ht="15" hidden="false" customHeight="false" outlineLevel="0" collapsed="false">
      <c r="A231" s="8"/>
      <c r="B231" s="8"/>
      <c r="C231" s="8"/>
      <c r="D231" s="18"/>
      <c r="E231" s="18"/>
      <c r="F231" s="19" t="str">
        <f aca="false">IF(A231="","",N(D231)+N(E231))</f>
        <v/>
      </c>
      <c r="G231" s="18"/>
      <c r="H231" s="8"/>
      <c r="I231" s="19" t="str">
        <f aca="false">IF(A231="","",F231-N(G231))</f>
        <v/>
      </c>
      <c r="J231" s="10" t="str">
        <f aca="false">IF(A231="","",IF(A231=B231,"Same entity on both sides",IF(ABS(I231)&lt;=Entities!$C$28,IF(N(G231)=0,"Agreed","Agreed after explained items"),"Unexplained difference")))</f>
        <v/>
      </c>
      <c r="K231" s="10" t="str">
        <f aca="false">IF(A231="","",IF(A231&lt;B231,A231&amp;"|"&amp;B231,B231&amp;"|"&amp;A231)&amp;"|"&amp;C231)</f>
        <v/>
      </c>
    </row>
    <row r="232" customFormat="false" ht="15" hidden="false" customHeight="false" outlineLevel="0" collapsed="false">
      <c r="A232" s="8"/>
      <c r="B232" s="8"/>
      <c r="C232" s="8"/>
      <c r="D232" s="18"/>
      <c r="E232" s="18"/>
      <c r="F232" s="19" t="str">
        <f aca="false">IF(A232="","",N(D232)+N(E232))</f>
        <v/>
      </c>
      <c r="G232" s="18"/>
      <c r="H232" s="8"/>
      <c r="I232" s="19" t="str">
        <f aca="false">IF(A232="","",F232-N(G232))</f>
        <v/>
      </c>
      <c r="J232" s="10" t="str">
        <f aca="false">IF(A232="","",IF(A232=B232,"Same entity on both sides",IF(ABS(I232)&lt;=Entities!$C$28,IF(N(G232)=0,"Agreed","Agreed after explained items"),"Unexplained difference")))</f>
        <v/>
      </c>
      <c r="K232" s="10" t="str">
        <f aca="false">IF(A232="","",IF(A232&lt;B232,A232&amp;"|"&amp;B232,B232&amp;"|"&amp;A232)&amp;"|"&amp;C232)</f>
        <v/>
      </c>
    </row>
    <row r="233" customFormat="false" ht="15" hidden="false" customHeight="false" outlineLevel="0" collapsed="false">
      <c r="A233" s="8"/>
      <c r="B233" s="8"/>
      <c r="C233" s="8"/>
      <c r="D233" s="18"/>
      <c r="E233" s="18"/>
      <c r="F233" s="19" t="str">
        <f aca="false">IF(A233="","",N(D233)+N(E233))</f>
        <v/>
      </c>
      <c r="G233" s="18"/>
      <c r="H233" s="8"/>
      <c r="I233" s="19" t="str">
        <f aca="false">IF(A233="","",F233-N(G233))</f>
        <v/>
      </c>
      <c r="J233" s="10" t="str">
        <f aca="false">IF(A233="","",IF(A233=B233,"Same entity on both sides",IF(ABS(I233)&lt;=Entities!$C$28,IF(N(G233)=0,"Agreed","Agreed after explained items"),"Unexplained difference")))</f>
        <v/>
      </c>
      <c r="K233" s="10" t="str">
        <f aca="false">IF(A233="","",IF(A233&lt;B233,A233&amp;"|"&amp;B233,B233&amp;"|"&amp;A233)&amp;"|"&amp;C233)</f>
        <v/>
      </c>
    </row>
    <row r="234" customFormat="false" ht="15" hidden="false" customHeight="false" outlineLevel="0" collapsed="false">
      <c r="A234" s="8"/>
      <c r="B234" s="8"/>
      <c r="C234" s="8"/>
      <c r="D234" s="18"/>
      <c r="E234" s="18"/>
      <c r="F234" s="19" t="str">
        <f aca="false">IF(A234="","",N(D234)+N(E234))</f>
        <v/>
      </c>
      <c r="G234" s="18"/>
      <c r="H234" s="8"/>
      <c r="I234" s="19" t="str">
        <f aca="false">IF(A234="","",F234-N(G234))</f>
        <v/>
      </c>
      <c r="J234" s="10" t="str">
        <f aca="false">IF(A234="","",IF(A234=B234,"Same entity on both sides",IF(ABS(I234)&lt;=Entities!$C$28,IF(N(G234)=0,"Agreed","Agreed after explained items"),"Unexplained difference")))</f>
        <v/>
      </c>
      <c r="K234" s="10" t="str">
        <f aca="false">IF(A234="","",IF(A234&lt;B234,A234&amp;"|"&amp;B234,B234&amp;"|"&amp;A234)&amp;"|"&amp;C234)</f>
        <v/>
      </c>
    </row>
    <row r="235" customFormat="false" ht="15" hidden="false" customHeight="false" outlineLevel="0" collapsed="false">
      <c r="A235" s="8"/>
      <c r="B235" s="8"/>
      <c r="C235" s="8"/>
      <c r="D235" s="18"/>
      <c r="E235" s="18"/>
      <c r="F235" s="19" t="str">
        <f aca="false">IF(A235="","",N(D235)+N(E235))</f>
        <v/>
      </c>
      <c r="G235" s="18"/>
      <c r="H235" s="8"/>
      <c r="I235" s="19" t="str">
        <f aca="false">IF(A235="","",F235-N(G235))</f>
        <v/>
      </c>
      <c r="J235" s="10" t="str">
        <f aca="false">IF(A235="","",IF(A235=B235,"Same entity on both sides",IF(ABS(I235)&lt;=Entities!$C$28,IF(N(G235)=0,"Agreed","Agreed after explained items"),"Unexplained difference")))</f>
        <v/>
      </c>
      <c r="K235" s="10" t="str">
        <f aca="false">IF(A235="","",IF(A235&lt;B235,A235&amp;"|"&amp;B235,B235&amp;"|"&amp;A235)&amp;"|"&amp;C235)</f>
        <v/>
      </c>
    </row>
    <row r="236" customFormat="false" ht="15" hidden="false" customHeight="false" outlineLevel="0" collapsed="false">
      <c r="A236" s="8"/>
      <c r="B236" s="8"/>
      <c r="C236" s="8"/>
      <c r="D236" s="18"/>
      <c r="E236" s="18"/>
      <c r="F236" s="19" t="str">
        <f aca="false">IF(A236="","",N(D236)+N(E236))</f>
        <v/>
      </c>
      <c r="G236" s="18"/>
      <c r="H236" s="8"/>
      <c r="I236" s="19" t="str">
        <f aca="false">IF(A236="","",F236-N(G236))</f>
        <v/>
      </c>
      <c r="J236" s="10" t="str">
        <f aca="false">IF(A236="","",IF(A236=B236,"Same entity on both sides",IF(ABS(I236)&lt;=Entities!$C$28,IF(N(G236)=0,"Agreed","Agreed after explained items"),"Unexplained difference")))</f>
        <v/>
      </c>
      <c r="K236" s="10" t="str">
        <f aca="false">IF(A236="","",IF(A236&lt;B236,A236&amp;"|"&amp;B236,B236&amp;"|"&amp;A236)&amp;"|"&amp;C236)</f>
        <v/>
      </c>
    </row>
    <row r="237" customFormat="false" ht="15" hidden="false" customHeight="false" outlineLevel="0" collapsed="false">
      <c r="A237" s="8"/>
      <c r="B237" s="8"/>
      <c r="C237" s="8"/>
      <c r="D237" s="18"/>
      <c r="E237" s="18"/>
      <c r="F237" s="19" t="str">
        <f aca="false">IF(A237="","",N(D237)+N(E237))</f>
        <v/>
      </c>
      <c r="G237" s="18"/>
      <c r="H237" s="8"/>
      <c r="I237" s="19" t="str">
        <f aca="false">IF(A237="","",F237-N(G237))</f>
        <v/>
      </c>
      <c r="J237" s="10" t="str">
        <f aca="false">IF(A237="","",IF(A237=B237,"Same entity on both sides",IF(ABS(I237)&lt;=Entities!$C$28,IF(N(G237)=0,"Agreed","Agreed after explained items"),"Unexplained difference")))</f>
        <v/>
      </c>
      <c r="K237" s="10" t="str">
        <f aca="false">IF(A237="","",IF(A237&lt;B237,A237&amp;"|"&amp;B237,B237&amp;"|"&amp;A237)&amp;"|"&amp;C237)</f>
        <v/>
      </c>
    </row>
    <row r="238" customFormat="false" ht="15" hidden="false" customHeight="false" outlineLevel="0" collapsed="false">
      <c r="A238" s="8"/>
      <c r="B238" s="8"/>
      <c r="C238" s="8"/>
      <c r="D238" s="18"/>
      <c r="E238" s="18"/>
      <c r="F238" s="19" t="str">
        <f aca="false">IF(A238="","",N(D238)+N(E238))</f>
        <v/>
      </c>
      <c r="G238" s="18"/>
      <c r="H238" s="8"/>
      <c r="I238" s="19" t="str">
        <f aca="false">IF(A238="","",F238-N(G238))</f>
        <v/>
      </c>
      <c r="J238" s="10" t="str">
        <f aca="false">IF(A238="","",IF(A238=B238,"Same entity on both sides",IF(ABS(I238)&lt;=Entities!$C$28,IF(N(G238)=0,"Agreed","Agreed after explained items"),"Unexplained difference")))</f>
        <v/>
      </c>
      <c r="K238" s="10" t="str">
        <f aca="false">IF(A238="","",IF(A238&lt;B238,A238&amp;"|"&amp;B238,B238&amp;"|"&amp;A238)&amp;"|"&amp;C238)</f>
        <v/>
      </c>
    </row>
    <row r="239" customFormat="false" ht="15" hidden="false" customHeight="false" outlineLevel="0" collapsed="false">
      <c r="A239" s="8"/>
      <c r="B239" s="8"/>
      <c r="C239" s="8"/>
      <c r="D239" s="18"/>
      <c r="E239" s="18"/>
      <c r="F239" s="19" t="str">
        <f aca="false">IF(A239="","",N(D239)+N(E239))</f>
        <v/>
      </c>
      <c r="G239" s="18"/>
      <c r="H239" s="8"/>
      <c r="I239" s="19" t="str">
        <f aca="false">IF(A239="","",F239-N(G239))</f>
        <v/>
      </c>
      <c r="J239" s="10" t="str">
        <f aca="false">IF(A239="","",IF(A239=B239,"Same entity on both sides",IF(ABS(I239)&lt;=Entities!$C$28,IF(N(G239)=0,"Agreed","Agreed after explained items"),"Unexplained difference")))</f>
        <v/>
      </c>
      <c r="K239" s="10" t="str">
        <f aca="false">IF(A239="","",IF(A239&lt;B239,A239&amp;"|"&amp;B239,B239&amp;"|"&amp;A239)&amp;"|"&amp;C239)</f>
        <v/>
      </c>
    </row>
    <row r="240" customFormat="false" ht="15" hidden="false" customHeight="false" outlineLevel="0" collapsed="false">
      <c r="A240" s="8"/>
      <c r="B240" s="8"/>
      <c r="C240" s="8"/>
      <c r="D240" s="18"/>
      <c r="E240" s="18"/>
      <c r="F240" s="19" t="str">
        <f aca="false">IF(A240="","",N(D240)+N(E240))</f>
        <v/>
      </c>
      <c r="G240" s="18"/>
      <c r="H240" s="8"/>
      <c r="I240" s="19" t="str">
        <f aca="false">IF(A240="","",F240-N(G240))</f>
        <v/>
      </c>
      <c r="J240" s="10" t="str">
        <f aca="false">IF(A240="","",IF(A240=B240,"Same entity on both sides",IF(ABS(I240)&lt;=Entities!$C$28,IF(N(G240)=0,"Agreed","Agreed after explained items"),"Unexplained difference")))</f>
        <v/>
      </c>
      <c r="K240" s="10" t="str">
        <f aca="false">IF(A240="","",IF(A240&lt;B240,A240&amp;"|"&amp;B240,B240&amp;"|"&amp;A240)&amp;"|"&amp;C240)</f>
        <v/>
      </c>
    </row>
    <row r="241" customFormat="false" ht="15" hidden="false" customHeight="false" outlineLevel="0" collapsed="false">
      <c r="A241" s="8"/>
      <c r="B241" s="8"/>
      <c r="C241" s="8"/>
      <c r="D241" s="18"/>
      <c r="E241" s="18"/>
      <c r="F241" s="19" t="str">
        <f aca="false">IF(A241="","",N(D241)+N(E241))</f>
        <v/>
      </c>
      <c r="G241" s="18"/>
      <c r="H241" s="8"/>
      <c r="I241" s="19" t="str">
        <f aca="false">IF(A241="","",F241-N(G241))</f>
        <v/>
      </c>
      <c r="J241" s="10" t="str">
        <f aca="false">IF(A241="","",IF(A241=B241,"Same entity on both sides",IF(ABS(I241)&lt;=Entities!$C$28,IF(N(G241)=0,"Agreed","Agreed after explained items"),"Unexplained difference")))</f>
        <v/>
      </c>
      <c r="K241" s="10" t="str">
        <f aca="false">IF(A241="","",IF(A241&lt;B241,A241&amp;"|"&amp;B241,B241&amp;"|"&amp;A241)&amp;"|"&amp;C241)</f>
        <v/>
      </c>
    </row>
    <row r="242" customFormat="false" ht="15" hidden="false" customHeight="false" outlineLevel="0" collapsed="false">
      <c r="A242" s="8"/>
      <c r="B242" s="8"/>
      <c r="C242" s="8"/>
      <c r="D242" s="18"/>
      <c r="E242" s="18"/>
      <c r="F242" s="19" t="str">
        <f aca="false">IF(A242="","",N(D242)+N(E242))</f>
        <v/>
      </c>
      <c r="G242" s="18"/>
      <c r="H242" s="8"/>
      <c r="I242" s="19" t="str">
        <f aca="false">IF(A242="","",F242-N(G242))</f>
        <v/>
      </c>
      <c r="J242" s="10" t="str">
        <f aca="false">IF(A242="","",IF(A242=B242,"Same entity on both sides",IF(ABS(I242)&lt;=Entities!$C$28,IF(N(G242)=0,"Agreed","Agreed after explained items"),"Unexplained difference")))</f>
        <v/>
      </c>
      <c r="K242" s="10" t="str">
        <f aca="false">IF(A242="","",IF(A242&lt;B242,A242&amp;"|"&amp;B242,B242&amp;"|"&amp;A242)&amp;"|"&amp;C242)</f>
        <v/>
      </c>
    </row>
    <row r="243" customFormat="false" ht="15" hidden="false" customHeight="false" outlineLevel="0" collapsed="false">
      <c r="A243" s="8"/>
      <c r="B243" s="8"/>
      <c r="C243" s="8"/>
      <c r="D243" s="18"/>
      <c r="E243" s="18"/>
      <c r="F243" s="19" t="str">
        <f aca="false">IF(A243="","",N(D243)+N(E243))</f>
        <v/>
      </c>
      <c r="G243" s="18"/>
      <c r="H243" s="8"/>
      <c r="I243" s="19" t="str">
        <f aca="false">IF(A243="","",F243-N(G243))</f>
        <v/>
      </c>
      <c r="J243" s="10" t="str">
        <f aca="false">IF(A243="","",IF(A243=B243,"Same entity on both sides",IF(ABS(I243)&lt;=Entities!$C$28,IF(N(G243)=0,"Agreed","Agreed after explained items"),"Unexplained difference")))</f>
        <v/>
      </c>
      <c r="K243" s="10" t="str">
        <f aca="false">IF(A243="","",IF(A243&lt;B243,A243&amp;"|"&amp;B243,B243&amp;"|"&amp;A243)&amp;"|"&amp;C243)</f>
        <v/>
      </c>
    </row>
    <row r="244" customFormat="false" ht="15" hidden="false" customHeight="false" outlineLevel="0" collapsed="false">
      <c r="A244" s="8"/>
      <c r="B244" s="8"/>
      <c r="C244" s="8"/>
      <c r="D244" s="18"/>
      <c r="E244" s="18"/>
      <c r="F244" s="19" t="str">
        <f aca="false">IF(A244="","",N(D244)+N(E244))</f>
        <v/>
      </c>
      <c r="G244" s="18"/>
      <c r="H244" s="8"/>
      <c r="I244" s="19" t="str">
        <f aca="false">IF(A244="","",F244-N(G244))</f>
        <v/>
      </c>
      <c r="J244" s="10" t="str">
        <f aca="false">IF(A244="","",IF(A244=B244,"Same entity on both sides",IF(ABS(I244)&lt;=Entities!$C$28,IF(N(G244)=0,"Agreed","Agreed after explained items"),"Unexplained difference")))</f>
        <v/>
      </c>
      <c r="K244" s="10" t="str">
        <f aca="false">IF(A244="","",IF(A244&lt;B244,A244&amp;"|"&amp;B244,B244&amp;"|"&amp;A244)&amp;"|"&amp;C244)</f>
        <v/>
      </c>
    </row>
    <row r="245" customFormat="false" ht="15" hidden="false" customHeight="false" outlineLevel="0" collapsed="false">
      <c r="A245" s="8"/>
      <c r="B245" s="8"/>
      <c r="C245" s="8"/>
      <c r="D245" s="18"/>
      <c r="E245" s="18"/>
      <c r="F245" s="19" t="str">
        <f aca="false">IF(A245="","",N(D245)+N(E245))</f>
        <v/>
      </c>
      <c r="G245" s="18"/>
      <c r="H245" s="8"/>
      <c r="I245" s="19" t="str">
        <f aca="false">IF(A245="","",F245-N(G245))</f>
        <v/>
      </c>
      <c r="J245" s="10" t="str">
        <f aca="false">IF(A245="","",IF(A245=B245,"Same entity on both sides",IF(ABS(I245)&lt;=Entities!$C$28,IF(N(G245)=0,"Agreed","Agreed after explained items"),"Unexplained difference")))</f>
        <v/>
      </c>
      <c r="K245" s="10" t="str">
        <f aca="false">IF(A245="","",IF(A245&lt;B245,A245&amp;"|"&amp;B245,B245&amp;"|"&amp;A245)&amp;"|"&amp;C245)</f>
        <v/>
      </c>
    </row>
    <row r="246" customFormat="false" ht="15" hidden="false" customHeight="false" outlineLevel="0" collapsed="false">
      <c r="A246" s="8"/>
      <c r="B246" s="8"/>
      <c r="C246" s="8"/>
      <c r="D246" s="18"/>
      <c r="E246" s="18"/>
      <c r="F246" s="19" t="str">
        <f aca="false">IF(A246="","",N(D246)+N(E246))</f>
        <v/>
      </c>
      <c r="G246" s="18"/>
      <c r="H246" s="8"/>
      <c r="I246" s="19" t="str">
        <f aca="false">IF(A246="","",F246-N(G246))</f>
        <v/>
      </c>
      <c r="J246" s="10" t="str">
        <f aca="false">IF(A246="","",IF(A246=B246,"Same entity on both sides",IF(ABS(I246)&lt;=Entities!$C$28,IF(N(G246)=0,"Agreed","Agreed after explained items"),"Unexplained difference")))</f>
        <v/>
      </c>
      <c r="K246" s="10" t="str">
        <f aca="false">IF(A246="","",IF(A246&lt;B246,A246&amp;"|"&amp;B246,B246&amp;"|"&amp;A246)&amp;"|"&amp;C246)</f>
        <v/>
      </c>
    </row>
    <row r="247" customFormat="false" ht="15" hidden="false" customHeight="false" outlineLevel="0" collapsed="false">
      <c r="A247" s="8"/>
      <c r="B247" s="8"/>
      <c r="C247" s="8"/>
      <c r="D247" s="18"/>
      <c r="E247" s="18"/>
      <c r="F247" s="19" t="str">
        <f aca="false">IF(A247="","",N(D247)+N(E247))</f>
        <v/>
      </c>
      <c r="G247" s="18"/>
      <c r="H247" s="8"/>
      <c r="I247" s="19" t="str">
        <f aca="false">IF(A247="","",F247-N(G247))</f>
        <v/>
      </c>
      <c r="J247" s="10" t="str">
        <f aca="false">IF(A247="","",IF(A247=B247,"Same entity on both sides",IF(ABS(I247)&lt;=Entities!$C$28,IF(N(G247)=0,"Agreed","Agreed after explained items"),"Unexplained difference")))</f>
        <v/>
      </c>
      <c r="K247" s="10" t="str">
        <f aca="false">IF(A247="","",IF(A247&lt;B247,A247&amp;"|"&amp;B247,B247&amp;"|"&amp;A247)&amp;"|"&amp;C247)</f>
        <v/>
      </c>
    </row>
    <row r="248" customFormat="false" ht="15" hidden="false" customHeight="false" outlineLevel="0" collapsed="false">
      <c r="A248" s="8"/>
      <c r="B248" s="8"/>
      <c r="C248" s="8"/>
      <c r="D248" s="18"/>
      <c r="E248" s="18"/>
      <c r="F248" s="19" t="str">
        <f aca="false">IF(A248="","",N(D248)+N(E248))</f>
        <v/>
      </c>
      <c r="G248" s="18"/>
      <c r="H248" s="8"/>
      <c r="I248" s="19" t="str">
        <f aca="false">IF(A248="","",F248-N(G248))</f>
        <v/>
      </c>
      <c r="J248" s="10" t="str">
        <f aca="false">IF(A248="","",IF(A248=B248,"Same entity on both sides",IF(ABS(I248)&lt;=Entities!$C$28,IF(N(G248)=0,"Agreed","Agreed after explained items"),"Unexplained difference")))</f>
        <v/>
      </c>
      <c r="K248" s="10" t="str">
        <f aca="false">IF(A248="","",IF(A248&lt;B248,A248&amp;"|"&amp;B248,B248&amp;"|"&amp;A248)&amp;"|"&amp;C248)</f>
        <v/>
      </c>
    </row>
    <row r="249" customFormat="false" ht="15" hidden="false" customHeight="false" outlineLevel="0" collapsed="false">
      <c r="A249" s="8"/>
      <c r="B249" s="8"/>
      <c r="C249" s="8"/>
      <c r="D249" s="18"/>
      <c r="E249" s="18"/>
      <c r="F249" s="19" t="str">
        <f aca="false">IF(A249="","",N(D249)+N(E249))</f>
        <v/>
      </c>
      <c r="G249" s="18"/>
      <c r="H249" s="8"/>
      <c r="I249" s="19" t="str">
        <f aca="false">IF(A249="","",F249-N(G249))</f>
        <v/>
      </c>
      <c r="J249" s="10" t="str">
        <f aca="false">IF(A249="","",IF(A249=B249,"Same entity on both sides",IF(ABS(I249)&lt;=Entities!$C$28,IF(N(G249)=0,"Agreed","Agreed after explained items"),"Unexplained difference")))</f>
        <v/>
      </c>
      <c r="K249" s="10" t="str">
        <f aca="false">IF(A249="","",IF(A249&lt;B249,A249&amp;"|"&amp;B249,B249&amp;"|"&amp;A249)&amp;"|"&amp;C249)</f>
        <v/>
      </c>
    </row>
    <row r="250" customFormat="false" ht="15" hidden="false" customHeight="false" outlineLevel="0" collapsed="false">
      <c r="A250" s="8"/>
      <c r="B250" s="8"/>
      <c r="C250" s="8"/>
      <c r="D250" s="18"/>
      <c r="E250" s="18"/>
      <c r="F250" s="19" t="str">
        <f aca="false">IF(A250="","",N(D250)+N(E250))</f>
        <v/>
      </c>
      <c r="G250" s="18"/>
      <c r="H250" s="8"/>
      <c r="I250" s="19" t="str">
        <f aca="false">IF(A250="","",F250-N(G250))</f>
        <v/>
      </c>
      <c r="J250" s="10" t="str">
        <f aca="false">IF(A250="","",IF(A250=B250,"Same entity on both sides",IF(ABS(I250)&lt;=Entities!$C$28,IF(N(G250)=0,"Agreed","Agreed after explained items"),"Unexplained difference")))</f>
        <v/>
      </c>
      <c r="K250" s="10" t="str">
        <f aca="false">IF(A250="","",IF(A250&lt;B250,A250&amp;"|"&amp;B250,B250&amp;"|"&amp;A250)&amp;"|"&amp;C250)</f>
        <v/>
      </c>
    </row>
    <row r="251" customFormat="false" ht="15" hidden="false" customHeight="false" outlineLevel="0" collapsed="false">
      <c r="A251" s="8"/>
      <c r="B251" s="8"/>
      <c r="C251" s="8"/>
      <c r="D251" s="18"/>
      <c r="E251" s="18"/>
      <c r="F251" s="19" t="str">
        <f aca="false">IF(A251="","",N(D251)+N(E251))</f>
        <v/>
      </c>
      <c r="G251" s="18"/>
      <c r="H251" s="8"/>
      <c r="I251" s="19" t="str">
        <f aca="false">IF(A251="","",F251-N(G251))</f>
        <v/>
      </c>
      <c r="J251" s="10" t="str">
        <f aca="false">IF(A251="","",IF(A251=B251,"Same entity on both sides",IF(ABS(I251)&lt;=Entities!$C$28,IF(N(G251)=0,"Agreed","Agreed after explained items"),"Unexplained difference")))</f>
        <v/>
      </c>
      <c r="K251" s="10" t="str">
        <f aca="false">IF(A251="","",IF(A251&lt;B251,A251&amp;"|"&amp;B251,B251&amp;"|"&amp;A251)&amp;"|"&amp;C251)</f>
        <v/>
      </c>
    </row>
    <row r="252" customFormat="false" ht="15" hidden="false" customHeight="false" outlineLevel="0" collapsed="false">
      <c r="A252" s="8"/>
      <c r="B252" s="8"/>
      <c r="C252" s="8"/>
      <c r="D252" s="18"/>
      <c r="E252" s="18"/>
      <c r="F252" s="19" t="str">
        <f aca="false">IF(A252="","",N(D252)+N(E252))</f>
        <v/>
      </c>
      <c r="G252" s="18"/>
      <c r="H252" s="8"/>
      <c r="I252" s="19" t="str">
        <f aca="false">IF(A252="","",F252-N(G252))</f>
        <v/>
      </c>
      <c r="J252" s="10" t="str">
        <f aca="false">IF(A252="","",IF(A252=B252,"Same entity on both sides",IF(ABS(I252)&lt;=Entities!$C$28,IF(N(G252)=0,"Agreed","Agreed after explained items"),"Unexplained difference")))</f>
        <v/>
      </c>
      <c r="K252" s="10" t="str">
        <f aca="false">IF(A252="","",IF(A252&lt;B252,A252&amp;"|"&amp;B252,B252&amp;"|"&amp;A252)&amp;"|"&amp;C252)</f>
        <v/>
      </c>
    </row>
    <row r="253" customFormat="false" ht="15" hidden="false" customHeight="false" outlineLevel="0" collapsed="false">
      <c r="A253" s="8"/>
      <c r="B253" s="8"/>
      <c r="C253" s="8"/>
      <c r="D253" s="18"/>
      <c r="E253" s="18"/>
      <c r="F253" s="19" t="str">
        <f aca="false">IF(A253="","",N(D253)+N(E253))</f>
        <v/>
      </c>
      <c r="G253" s="18"/>
      <c r="H253" s="8"/>
      <c r="I253" s="19" t="str">
        <f aca="false">IF(A253="","",F253-N(G253))</f>
        <v/>
      </c>
      <c r="J253" s="10" t="str">
        <f aca="false">IF(A253="","",IF(A253=B253,"Same entity on both sides",IF(ABS(I253)&lt;=Entities!$C$28,IF(N(G253)=0,"Agreed","Agreed after explained items"),"Unexplained difference")))</f>
        <v/>
      </c>
      <c r="K253" s="10" t="str">
        <f aca="false">IF(A253="","",IF(A253&lt;B253,A253&amp;"|"&amp;B253,B253&amp;"|"&amp;A253)&amp;"|"&amp;C253)</f>
        <v/>
      </c>
    </row>
    <row r="254" customFormat="false" ht="15" hidden="false" customHeight="false" outlineLevel="0" collapsed="false">
      <c r="A254" s="8"/>
      <c r="B254" s="8"/>
      <c r="C254" s="8"/>
      <c r="D254" s="18"/>
      <c r="E254" s="18"/>
      <c r="F254" s="19" t="str">
        <f aca="false">IF(A254="","",N(D254)+N(E254))</f>
        <v/>
      </c>
      <c r="G254" s="18"/>
      <c r="H254" s="8"/>
      <c r="I254" s="19" t="str">
        <f aca="false">IF(A254="","",F254-N(G254))</f>
        <v/>
      </c>
      <c r="J254" s="10" t="str">
        <f aca="false">IF(A254="","",IF(A254=B254,"Same entity on both sides",IF(ABS(I254)&lt;=Entities!$C$28,IF(N(G254)=0,"Agreed","Agreed after explained items"),"Unexplained difference")))</f>
        <v/>
      </c>
      <c r="K254" s="10" t="str">
        <f aca="false">IF(A254="","",IF(A254&lt;B254,A254&amp;"|"&amp;B254,B254&amp;"|"&amp;A254)&amp;"|"&amp;C254)</f>
        <v/>
      </c>
    </row>
    <row r="255" customFormat="false" ht="15" hidden="false" customHeight="false" outlineLevel="0" collapsed="false">
      <c r="A255" s="8"/>
      <c r="B255" s="8"/>
      <c r="C255" s="8"/>
      <c r="D255" s="18"/>
      <c r="E255" s="18"/>
      <c r="F255" s="19" t="str">
        <f aca="false">IF(A255="","",N(D255)+N(E255))</f>
        <v/>
      </c>
      <c r="G255" s="18"/>
      <c r="H255" s="8"/>
      <c r="I255" s="19" t="str">
        <f aca="false">IF(A255="","",F255-N(G255))</f>
        <v/>
      </c>
      <c r="J255" s="10" t="str">
        <f aca="false">IF(A255="","",IF(A255=B255,"Same entity on both sides",IF(ABS(I255)&lt;=Entities!$C$28,IF(N(G255)=0,"Agreed","Agreed after explained items"),"Unexplained difference")))</f>
        <v/>
      </c>
      <c r="K255" s="10" t="str">
        <f aca="false">IF(A255="","",IF(A255&lt;B255,A255&amp;"|"&amp;B255,B255&amp;"|"&amp;A255)&amp;"|"&amp;C255)</f>
        <v/>
      </c>
    </row>
    <row r="256" customFormat="false" ht="15" hidden="false" customHeight="false" outlineLevel="0" collapsed="false">
      <c r="A256" s="8"/>
      <c r="B256" s="8"/>
      <c r="C256" s="8"/>
      <c r="D256" s="18"/>
      <c r="E256" s="18"/>
      <c r="F256" s="19" t="str">
        <f aca="false">IF(A256="","",N(D256)+N(E256))</f>
        <v/>
      </c>
      <c r="G256" s="18"/>
      <c r="H256" s="8"/>
      <c r="I256" s="19" t="str">
        <f aca="false">IF(A256="","",F256-N(G256))</f>
        <v/>
      </c>
      <c r="J256" s="10" t="str">
        <f aca="false">IF(A256="","",IF(A256=B256,"Same entity on both sides",IF(ABS(I256)&lt;=Entities!$C$28,IF(N(G256)=0,"Agreed","Agreed after explained items"),"Unexplained difference")))</f>
        <v/>
      </c>
      <c r="K256" s="10" t="str">
        <f aca="false">IF(A256="","",IF(A256&lt;B256,A256&amp;"|"&amp;B256,B256&amp;"|"&amp;A256)&amp;"|"&amp;C256)</f>
        <v/>
      </c>
    </row>
    <row r="257" customFormat="false" ht="15" hidden="false" customHeight="false" outlineLevel="0" collapsed="false">
      <c r="A257" s="8"/>
      <c r="B257" s="8"/>
      <c r="C257" s="8"/>
      <c r="D257" s="18"/>
      <c r="E257" s="18"/>
      <c r="F257" s="19" t="str">
        <f aca="false">IF(A257="","",N(D257)+N(E257))</f>
        <v/>
      </c>
      <c r="G257" s="18"/>
      <c r="H257" s="8"/>
      <c r="I257" s="19" t="str">
        <f aca="false">IF(A257="","",F257-N(G257))</f>
        <v/>
      </c>
      <c r="J257" s="10" t="str">
        <f aca="false">IF(A257="","",IF(A257=B257,"Same entity on both sides",IF(ABS(I257)&lt;=Entities!$C$28,IF(N(G257)=0,"Agreed","Agreed after explained items"),"Unexplained difference")))</f>
        <v/>
      </c>
      <c r="K257" s="10" t="str">
        <f aca="false">IF(A257="","",IF(A257&lt;B257,A257&amp;"|"&amp;B257,B257&amp;"|"&amp;A257)&amp;"|"&amp;C257)</f>
        <v/>
      </c>
    </row>
    <row r="258" customFormat="false" ht="15" hidden="false" customHeight="false" outlineLevel="0" collapsed="false">
      <c r="A258" s="8"/>
      <c r="B258" s="8"/>
      <c r="C258" s="8"/>
      <c r="D258" s="18"/>
      <c r="E258" s="18"/>
      <c r="F258" s="19" t="str">
        <f aca="false">IF(A258="","",N(D258)+N(E258))</f>
        <v/>
      </c>
      <c r="G258" s="18"/>
      <c r="H258" s="8"/>
      <c r="I258" s="19" t="str">
        <f aca="false">IF(A258="","",F258-N(G258))</f>
        <v/>
      </c>
      <c r="J258" s="10" t="str">
        <f aca="false">IF(A258="","",IF(A258=B258,"Same entity on both sides",IF(ABS(I258)&lt;=Entities!$C$28,IF(N(G258)=0,"Agreed","Agreed after explained items"),"Unexplained difference")))</f>
        <v/>
      </c>
      <c r="K258" s="10" t="str">
        <f aca="false">IF(A258="","",IF(A258&lt;B258,A258&amp;"|"&amp;B258,B258&amp;"|"&amp;A258)&amp;"|"&amp;C258)</f>
        <v/>
      </c>
    </row>
    <row r="259" customFormat="false" ht="15" hidden="false" customHeight="false" outlineLevel="0" collapsed="false">
      <c r="A259" s="8"/>
      <c r="B259" s="8"/>
      <c r="C259" s="8"/>
      <c r="D259" s="18"/>
      <c r="E259" s="18"/>
      <c r="F259" s="19" t="str">
        <f aca="false">IF(A259="","",N(D259)+N(E259))</f>
        <v/>
      </c>
      <c r="G259" s="18"/>
      <c r="H259" s="8"/>
      <c r="I259" s="19" t="str">
        <f aca="false">IF(A259="","",F259-N(G259))</f>
        <v/>
      </c>
      <c r="J259" s="10" t="str">
        <f aca="false">IF(A259="","",IF(A259=B259,"Same entity on both sides",IF(ABS(I259)&lt;=Entities!$C$28,IF(N(G259)=0,"Agreed","Agreed after explained items"),"Unexplained difference")))</f>
        <v/>
      </c>
      <c r="K259" s="10" t="str">
        <f aca="false">IF(A259="","",IF(A259&lt;B259,A259&amp;"|"&amp;B259,B259&amp;"|"&amp;A259)&amp;"|"&amp;C259)</f>
        <v/>
      </c>
    </row>
    <row r="260" customFormat="false" ht="15" hidden="false" customHeight="false" outlineLevel="0" collapsed="false">
      <c r="A260" s="8"/>
      <c r="B260" s="8"/>
      <c r="C260" s="8"/>
      <c r="D260" s="18"/>
      <c r="E260" s="18"/>
      <c r="F260" s="19" t="str">
        <f aca="false">IF(A260="","",N(D260)+N(E260))</f>
        <v/>
      </c>
      <c r="G260" s="18"/>
      <c r="H260" s="8"/>
      <c r="I260" s="19" t="str">
        <f aca="false">IF(A260="","",F260-N(G260))</f>
        <v/>
      </c>
      <c r="J260" s="10" t="str">
        <f aca="false">IF(A260="","",IF(A260=B260,"Same entity on both sides",IF(ABS(I260)&lt;=Entities!$C$28,IF(N(G260)=0,"Agreed","Agreed after explained items"),"Unexplained difference")))</f>
        <v/>
      </c>
      <c r="K260" s="10" t="str">
        <f aca="false">IF(A260="","",IF(A260&lt;B260,A260&amp;"|"&amp;B260,B260&amp;"|"&amp;A260)&amp;"|"&amp;C260)</f>
        <v/>
      </c>
    </row>
    <row r="261" customFormat="false" ht="15" hidden="false" customHeight="false" outlineLevel="0" collapsed="false">
      <c r="A261" s="8"/>
      <c r="B261" s="8"/>
      <c r="C261" s="8"/>
      <c r="D261" s="18"/>
      <c r="E261" s="18"/>
      <c r="F261" s="19" t="str">
        <f aca="false">IF(A261="","",N(D261)+N(E261))</f>
        <v/>
      </c>
      <c r="G261" s="18"/>
      <c r="H261" s="8"/>
      <c r="I261" s="19" t="str">
        <f aca="false">IF(A261="","",F261-N(G261))</f>
        <v/>
      </c>
      <c r="J261" s="10" t="str">
        <f aca="false">IF(A261="","",IF(A261=B261,"Same entity on both sides",IF(ABS(I261)&lt;=Entities!$C$28,IF(N(G261)=0,"Agreed","Agreed after explained items"),"Unexplained difference")))</f>
        <v/>
      </c>
      <c r="K261" s="10" t="str">
        <f aca="false">IF(A261="","",IF(A261&lt;B261,A261&amp;"|"&amp;B261,B261&amp;"|"&amp;A261)&amp;"|"&amp;C261)</f>
        <v/>
      </c>
    </row>
    <row r="262" customFormat="false" ht="15" hidden="false" customHeight="false" outlineLevel="0" collapsed="false">
      <c r="A262" s="8"/>
      <c r="B262" s="8"/>
      <c r="C262" s="8"/>
      <c r="D262" s="18"/>
      <c r="E262" s="18"/>
      <c r="F262" s="19" t="str">
        <f aca="false">IF(A262="","",N(D262)+N(E262))</f>
        <v/>
      </c>
      <c r="G262" s="18"/>
      <c r="H262" s="8"/>
      <c r="I262" s="19" t="str">
        <f aca="false">IF(A262="","",F262-N(G262))</f>
        <v/>
      </c>
      <c r="J262" s="10" t="str">
        <f aca="false">IF(A262="","",IF(A262=B262,"Same entity on both sides",IF(ABS(I262)&lt;=Entities!$C$28,IF(N(G262)=0,"Agreed","Agreed after explained items"),"Unexplained difference")))</f>
        <v/>
      </c>
      <c r="K262" s="10" t="str">
        <f aca="false">IF(A262="","",IF(A262&lt;B262,A262&amp;"|"&amp;B262,B262&amp;"|"&amp;A262)&amp;"|"&amp;C262)</f>
        <v/>
      </c>
    </row>
    <row r="263" customFormat="false" ht="15" hidden="false" customHeight="false" outlineLevel="0" collapsed="false">
      <c r="A263" s="8"/>
      <c r="B263" s="8"/>
      <c r="C263" s="8"/>
      <c r="D263" s="18"/>
      <c r="E263" s="18"/>
      <c r="F263" s="19" t="str">
        <f aca="false">IF(A263="","",N(D263)+N(E263))</f>
        <v/>
      </c>
      <c r="G263" s="18"/>
      <c r="H263" s="8"/>
      <c r="I263" s="19" t="str">
        <f aca="false">IF(A263="","",F263-N(G263))</f>
        <v/>
      </c>
      <c r="J263" s="10" t="str">
        <f aca="false">IF(A263="","",IF(A263=B263,"Same entity on both sides",IF(ABS(I263)&lt;=Entities!$C$28,IF(N(G263)=0,"Agreed","Agreed after explained items"),"Unexplained difference")))</f>
        <v/>
      </c>
      <c r="K263" s="10" t="str">
        <f aca="false">IF(A263="","",IF(A263&lt;B263,A263&amp;"|"&amp;B263,B263&amp;"|"&amp;A263)&amp;"|"&amp;C263)</f>
        <v/>
      </c>
    </row>
    <row r="264" customFormat="false" ht="15" hidden="false" customHeight="false" outlineLevel="0" collapsed="false">
      <c r="A264" s="8"/>
      <c r="B264" s="8"/>
      <c r="C264" s="8"/>
      <c r="D264" s="18"/>
      <c r="E264" s="18"/>
      <c r="F264" s="19" t="str">
        <f aca="false">IF(A264="","",N(D264)+N(E264))</f>
        <v/>
      </c>
      <c r="G264" s="18"/>
      <c r="H264" s="8"/>
      <c r="I264" s="19" t="str">
        <f aca="false">IF(A264="","",F264-N(G264))</f>
        <v/>
      </c>
      <c r="J264" s="10" t="str">
        <f aca="false">IF(A264="","",IF(A264=B264,"Same entity on both sides",IF(ABS(I264)&lt;=Entities!$C$28,IF(N(G264)=0,"Agreed","Agreed after explained items"),"Unexplained difference")))</f>
        <v/>
      </c>
      <c r="K264" s="10" t="str">
        <f aca="false">IF(A264="","",IF(A264&lt;B264,A264&amp;"|"&amp;B264,B264&amp;"|"&amp;A264)&amp;"|"&amp;C264)</f>
        <v/>
      </c>
    </row>
    <row r="265" customFormat="false" ht="15" hidden="false" customHeight="false" outlineLevel="0" collapsed="false">
      <c r="A265" s="8"/>
      <c r="B265" s="8"/>
      <c r="C265" s="8"/>
      <c r="D265" s="18"/>
      <c r="E265" s="18"/>
      <c r="F265" s="19" t="str">
        <f aca="false">IF(A265="","",N(D265)+N(E265))</f>
        <v/>
      </c>
      <c r="G265" s="18"/>
      <c r="H265" s="8"/>
      <c r="I265" s="19" t="str">
        <f aca="false">IF(A265="","",F265-N(G265))</f>
        <v/>
      </c>
      <c r="J265" s="10" t="str">
        <f aca="false">IF(A265="","",IF(A265=B265,"Same entity on both sides",IF(ABS(I265)&lt;=Entities!$C$28,IF(N(G265)=0,"Agreed","Agreed after explained items"),"Unexplained difference")))</f>
        <v/>
      </c>
      <c r="K265" s="10" t="str">
        <f aca="false">IF(A265="","",IF(A265&lt;B265,A265&amp;"|"&amp;B265,B265&amp;"|"&amp;A265)&amp;"|"&amp;C265)</f>
        <v/>
      </c>
    </row>
    <row r="266" customFormat="false" ht="15" hidden="false" customHeight="false" outlineLevel="0" collapsed="false">
      <c r="A266" s="8"/>
      <c r="B266" s="8"/>
      <c r="C266" s="8"/>
      <c r="D266" s="18"/>
      <c r="E266" s="18"/>
      <c r="F266" s="19" t="str">
        <f aca="false">IF(A266="","",N(D266)+N(E266))</f>
        <v/>
      </c>
      <c r="G266" s="18"/>
      <c r="H266" s="8"/>
      <c r="I266" s="19" t="str">
        <f aca="false">IF(A266="","",F266-N(G266))</f>
        <v/>
      </c>
      <c r="J266" s="10" t="str">
        <f aca="false">IF(A266="","",IF(A266=B266,"Same entity on both sides",IF(ABS(I266)&lt;=Entities!$C$28,IF(N(G266)=0,"Agreed","Agreed after explained items"),"Unexplained difference")))</f>
        <v/>
      </c>
      <c r="K266" s="10" t="str">
        <f aca="false">IF(A266="","",IF(A266&lt;B266,A266&amp;"|"&amp;B266,B266&amp;"|"&amp;A266)&amp;"|"&amp;C266)</f>
        <v/>
      </c>
    </row>
    <row r="267" customFormat="false" ht="15" hidden="false" customHeight="false" outlineLevel="0" collapsed="false">
      <c r="A267" s="8"/>
      <c r="B267" s="8"/>
      <c r="C267" s="8"/>
      <c r="D267" s="18"/>
      <c r="E267" s="18"/>
      <c r="F267" s="19" t="str">
        <f aca="false">IF(A267="","",N(D267)+N(E267))</f>
        <v/>
      </c>
      <c r="G267" s="18"/>
      <c r="H267" s="8"/>
      <c r="I267" s="19" t="str">
        <f aca="false">IF(A267="","",F267-N(G267))</f>
        <v/>
      </c>
      <c r="J267" s="10" t="str">
        <f aca="false">IF(A267="","",IF(A267=B267,"Same entity on both sides",IF(ABS(I267)&lt;=Entities!$C$28,IF(N(G267)=0,"Agreed","Agreed after explained items"),"Unexplained difference")))</f>
        <v/>
      </c>
      <c r="K267" s="10" t="str">
        <f aca="false">IF(A267="","",IF(A267&lt;B267,A267&amp;"|"&amp;B267,B267&amp;"|"&amp;A267)&amp;"|"&amp;C267)</f>
        <v/>
      </c>
    </row>
    <row r="268" customFormat="false" ht="15" hidden="false" customHeight="false" outlineLevel="0" collapsed="false">
      <c r="A268" s="8"/>
      <c r="B268" s="8"/>
      <c r="C268" s="8"/>
      <c r="D268" s="18"/>
      <c r="E268" s="18"/>
      <c r="F268" s="19" t="str">
        <f aca="false">IF(A268="","",N(D268)+N(E268))</f>
        <v/>
      </c>
      <c r="G268" s="18"/>
      <c r="H268" s="8"/>
      <c r="I268" s="19" t="str">
        <f aca="false">IF(A268="","",F268-N(G268))</f>
        <v/>
      </c>
      <c r="J268" s="10" t="str">
        <f aca="false">IF(A268="","",IF(A268=B268,"Same entity on both sides",IF(ABS(I268)&lt;=Entities!$C$28,IF(N(G268)=0,"Agreed","Agreed after explained items"),"Unexplained difference")))</f>
        <v/>
      </c>
      <c r="K268" s="10" t="str">
        <f aca="false">IF(A268="","",IF(A268&lt;B268,A268&amp;"|"&amp;B268,B268&amp;"|"&amp;A268)&amp;"|"&amp;C268)</f>
        <v/>
      </c>
    </row>
    <row r="269" customFormat="false" ht="15" hidden="false" customHeight="false" outlineLevel="0" collapsed="false">
      <c r="A269" s="8"/>
      <c r="B269" s="8"/>
      <c r="C269" s="8"/>
      <c r="D269" s="18"/>
      <c r="E269" s="18"/>
      <c r="F269" s="19" t="str">
        <f aca="false">IF(A269="","",N(D269)+N(E269))</f>
        <v/>
      </c>
      <c r="G269" s="18"/>
      <c r="H269" s="8"/>
      <c r="I269" s="19" t="str">
        <f aca="false">IF(A269="","",F269-N(G269))</f>
        <v/>
      </c>
      <c r="J269" s="10" t="str">
        <f aca="false">IF(A269="","",IF(A269=B269,"Same entity on both sides",IF(ABS(I269)&lt;=Entities!$C$28,IF(N(G269)=0,"Agreed","Agreed after explained items"),"Unexplained difference")))</f>
        <v/>
      </c>
      <c r="K269" s="10" t="str">
        <f aca="false">IF(A269="","",IF(A269&lt;B269,A269&amp;"|"&amp;B269,B269&amp;"|"&amp;A269)&amp;"|"&amp;C269)</f>
        <v/>
      </c>
    </row>
    <row r="270" customFormat="false" ht="15" hidden="false" customHeight="false" outlineLevel="0" collapsed="false">
      <c r="A270" s="8"/>
      <c r="B270" s="8"/>
      <c r="C270" s="8"/>
      <c r="D270" s="18"/>
      <c r="E270" s="18"/>
      <c r="F270" s="19" t="str">
        <f aca="false">IF(A270="","",N(D270)+N(E270))</f>
        <v/>
      </c>
      <c r="G270" s="18"/>
      <c r="H270" s="8"/>
      <c r="I270" s="19" t="str">
        <f aca="false">IF(A270="","",F270-N(G270))</f>
        <v/>
      </c>
      <c r="J270" s="10" t="str">
        <f aca="false">IF(A270="","",IF(A270=B270,"Same entity on both sides",IF(ABS(I270)&lt;=Entities!$C$28,IF(N(G270)=0,"Agreed","Agreed after explained items"),"Unexplained difference")))</f>
        <v/>
      </c>
      <c r="K270" s="10" t="str">
        <f aca="false">IF(A270="","",IF(A270&lt;B270,A270&amp;"|"&amp;B270,B270&amp;"|"&amp;A270)&amp;"|"&amp;C270)</f>
        <v/>
      </c>
    </row>
    <row r="271" customFormat="false" ht="15" hidden="false" customHeight="false" outlineLevel="0" collapsed="false">
      <c r="A271" s="8"/>
      <c r="B271" s="8"/>
      <c r="C271" s="8"/>
      <c r="D271" s="18"/>
      <c r="E271" s="18"/>
      <c r="F271" s="19" t="str">
        <f aca="false">IF(A271="","",N(D271)+N(E271))</f>
        <v/>
      </c>
      <c r="G271" s="18"/>
      <c r="H271" s="8"/>
      <c r="I271" s="19" t="str">
        <f aca="false">IF(A271="","",F271-N(G271))</f>
        <v/>
      </c>
      <c r="J271" s="10" t="str">
        <f aca="false">IF(A271="","",IF(A271=B271,"Same entity on both sides",IF(ABS(I271)&lt;=Entities!$C$28,IF(N(G271)=0,"Agreed","Agreed after explained items"),"Unexplained difference")))</f>
        <v/>
      </c>
      <c r="K271" s="10" t="str">
        <f aca="false">IF(A271="","",IF(A271&lt;B271,A271&amp;"|"&amp;B271,B271&amp;"|"&amp;A271)&amp;"|"&amp;C271)</f>
        <v/>
      </c>
    </row>
    <row r="272" customFormat="false" ht="15" hidden="false" customHeight="false" outlineLevel="0" collapsed="false">
      <c r="A272" s="8"/>
      <c r="B272" s="8"/>
      <c r="C272" s="8"/>
      <c r="D272" s="18"/>
      <c r="E272" s="18"/>
      <c r="F272" s="19" t="str">
        <f aca="false">IF(A272="","",N(D272)+N(E272))</f>
        <v/>
      </c>
      <c r="G272" s="18"/>
      <c r="H272" s="8"/>
      <c r="I272" s="19" t="str">
        <f aca="false">IF(A272="","",F272-N(G272))</f>
        <v/>
      </c>
      <c r="J272" s="10" t="str">
        <f aca="false">IF(A272="","",IF(A272=B272,"Same entity on both sides",IF(ABS(I272)&lt;=Entities!$C$28,IF(N(G272)=0,"Agreed","Agreed after explained items"),"Unexplained difference")))</f>
        <v/>
      </c>
      <c r="K272" s="10" t="str">
        <f aca="false">IF(A272="","",IF(A272&lt;B272,A272&amp;"|"&amp;B272,B272&amp;"|"&amp;A272)&amp;"|"&amp;C272)</f>
        <v/>
      </c>
    </row>
    <row r="273" customFormat="false" ht="15" hidden="false" customHeight="false" outlineLevel="0" collapsed="false">
      <c r="A273" s="8"/>
      <c r="B273" s="8"/>
      <c r="C273" s="8"/>
      <c r="D273" s="18"/>
      <c r="E273" s="18"/>
      <c r="F273" s="19" t="str">
        <f aca="false">IF(A273="","",N(D273)+N(E273))</f>
        <v/>
      </c>
      <c r="G273" s="18"/>
      <c r="H273" s="8"/>
      <c r="I273" s="19" t="str">
        <f aca="false">IF(A273="","",F273-N(G273))</f>
        <v/>
      </c>
      <c r="J273" s="10" t="str">
        <f aca="false">IF(A273="","",IF(A273=B273,"Same entity on both sides",IF(ABS(I273)&lt;=Entities!$C$28,IF(N(G273)=0,"Agreed","Agreed after explained items"),"Unexplained difference")))</f>
        <v/>
      </c>
      <c r="K273" s="10" t="str">
        <f aca="false">IF(A273="","",IF(A273&lt;B273,A273&amp;"|"&amp;B273,B273&amp;"|"&amp;A273)&amp;"|"&amp;C273)</f>
        <v/>
      </c>
    </row>
    <row r="274" customFormat="false" ht="15" hidden="false" customHeight="false" outlineLevel="0" collapsed="false">
      <c r="A274" s="8"/>
      <c r="B274" s="8"/>
      <c r="C274" s="8"/>
      <c r="D274" s="18"/>
      <c r="E274" s="18"/>
      <c r="F274" s="19" t="str">
        <f aca="false">IF(A274="","",N(D274)+N(E274))</f>
        <v/>
      </c>
      <c r="G274" s="18"/>
      <c r="H274" s="8"/>
      <c r="I274" s="19" t="str">
        <f aca="false">IF(A274="","",F274-N(G274))</f>
        <v/>
      </c>
      <c r="J274" s="10" t="str">
        <f aca="false">IF(A274="","",IF(A274=B274,"Same entity on both sides",IF(ABS(I274)&lt;=Entities!$C$28,IF(N(G274)=0,"Agreed","Agreed after explained items"),"Unexplained difference")))</f>
        <v/>
      </c>
      <c r="K274" s="10" t="str">
        <f aca="false">IF(A274="","",IF(A274&lt;B274,A274&amp;"|"&amp;B274,B274&amp;"|"&amp;A274)&amp;"|"&amp;C274)</f>
        <v/>
      </c>
    </row>
    <row r="275" customFormat="false" ht="15" hidden="false" customHeight="false" outlineLevel="0" collapsed="false">
      <c r="A275" s="8"/>
      <c r="B275" s="8"/>
      <c r="C275" s="8"/>
      <c r="D275" s="18"/>
      <c r="E275" s="18"/>
      <c r="F275" s="19" t="str">
        <f aca="false">IF(A275="","",N(D275)+N(E275))</f>
        <v/>
      </c>
      <c r="G275" s="18"/>
      <c r="H275" s="8"/>
      <c r="I275" s="19" t="str">
        <f aca="false">IF(A275="","",F275-N(G275))</f>
        <v/>
      </c>
      <c r="J275" s="10" t="str">
        <f aca="false">IF(A275="","",IF(A275=B275,"Same entity on both sides",IF(ABS(I275)&lt;=Entities!$C$28,IF(N(G275)=0,"Agreed","Agreed after explained items"),"Unexplained difference")))</f>
        <v/>
      </c>
      <c r="K275" s="10" t="str">
        <f aca="false">IF(A275="","",IF(A275&lt;B275,A275&amp;"|"&amp;B275,B275&amp;"|"&amp;A275)&amp;"|"&amp;C275)</f>
        <v/>
      </c>
    </row>
    <row r="276" customFormat="false" ht="15" hidden="false" customHeight="false" outlineLevel="0" collapsed="false">
      <c r="A276" s="8"/>
      <c r="B276" s="8"/>
      <c r="C276" s="8"/>
      <c r="D276" s="18"/>
      <c r="E276" s="18"/>
      <c r="F276" s="19" t="str">
        <f aca="false">IF(A276="","",N(D276)+N(E276))</f>
        <v/>
      </c>
      <c r="G276" s="18"/>
      <c r="H276" s="8"/>
      <c r="I276" s="19" t="str">
        <f aca="false">IF(A276="","",F276-N(G276))</f>
        <v/>
      </c>
      <c r="J276" s="10" t="str">
        <f aca="false">IF(A276="","",IF(A276=B276,"Same entity on both sides",IF(ABS(I276)&lt;=Entities!$C$28,IF(N(G276)=0,"Agreed","Agreed after explained items"),"Unexplained difference")))</f>
        <v/>
      </c>
      <c r="K276" s="10" t="str">
        <f aca="false">IF(A276="","",IF(A276&lt;B276,A276&amp;"|"&amp;B276,B276&amp;"|"&amp;A276)&amp;"|"&amp;C276)</f>
        <v/>
      </c>
    </row>
    <row r="277" customFormat="false" ht="15" hidden="false" customHeight="false" outlineLevel="0" collapsed="false">
      <c r="A277" s="8"/>
      <c r="B277" s="8"/>
      <c r="C277" s="8"/>
      <c r="D277" s="18"/>
      <c r="E277" s="18"/>
      <c r="F277" s="19" t="str">
        <f aca="false">IF(A277="","",N(D277)+N(E277))</f>
        <v/>
      </c>
      <c r="G277" s="18"/>
      <c r="H277" s="8"/>
      <c r="I277" s="19" t="str">
        <f aca="false">IF(A277="","",F277-N(G277))</f>
        <v/>
      </c>
      <c r="J277" s="10" t="str">
        <f aca="false">IF(A277="","",IF(A277=B277,"Same entity on both sides",IF(ABS(I277)&lt;=Entities!$C$28,IF(N(G277)=0,"Agreed","Agreed after explained items"),"Unexplained difference")))</f>
        <v/>
      </c>
      <c r="K277" s="10" t="str">
        <f aca="false">IF(A277="","",IF(A277&lt;B277,A277&amp;"|"&amp;B277,B277&amp;"|"&amp;A277)&amp;"|"&amp;C277)</f>
        <v/>
      </c>
    </row>
    <row r="278" customFormat="false" ht="15" hidden="false" customHeight="false" outlineLevel="0" collapsed="false">
      <c r="A278" s="8"/>
      <c r="B278" s="8"/>
      <c r="C278" s="8"/>
      <c r="D278" s="18"/>
      <c r="E278" s="18"/>
      <c r="F278" s="19" t="str">
        <f aca="false">IF(A278="","",N(D278)+N(E278))</f>
        <v/>
      </c>
      <c r="G278" s="18"/>
      <c r="H278" s="8"/>
      <c r="I278" s="19" t="str">
        <f aca="false">IF(A278="","",F278-N(G278))</f>
        <v/>
      </c>
      <c r="J278" s="10" t="str">
        <f aca="false">IF(A278="","",IF(A278=B278,"Same entity on both sides",IF(ABS(I278)&lt;=Entities!$C$28,IF(N(G278)=0,"Agreed","Agreed after explained items"),"Unexplained difference")))</f>
        <v/>
      </c>
      <c r="K278" s="10" t="str">
        <f aca="false">IF(A278="","",IF(A278&lt;B278,A278&amp;"|"&amp;B278,B278&amp;"|"&amp;A278)&amp;"|"&amp;C278)</f>
        <v/>
      </c>
    </row>
    <row r="279" customFormat="false" ht="15" hidden="false" customHeight="false" outlineLevel="0" collapsed="false">
      <c r="A279" s="8"/>
      <c r="B279" s="8"/>
      <c r="C279" s="8"/>
      <c r="D279" s="18"/>
      <c r="E279" s="18"/>
      <c r="F279" s="19" t="str">
        <f aca="false">IF(A279="","",N(D279)+N(E279))</f>
        <v/>
      </c>
      <c r="G279" s="18"/>
      <c r="H279" s="8"/>
      <c r="I279" s="19" t="str">
        <f aca="false">IF(A279="","",F279-N(G279))</f>
        <v/>
      </c>
      <c r="J279" s="10" t="str">
        <f aca="false">IF(A279="","",IF(A279=B279,"Same entity on both sides",IF(ABS(I279)&lt;=Entities!$C$28,IF(N(G279)=0,"Agreed","Agreed after explained items"),"Unexplained difference")))</f>
        <v/>
      </c>
      <c r="K279" s="10" t="str">
        <f aca="false">IF(A279="","",IF(A279&lt;B279,A279&amp;"|"&amp;B279,B279&amp;"|"&amp;A279)&amp;"|"&amp;C279)</f>
        <v/>
      </c>
    </row>
    <row r="280" customFormat="false" ht="15" hidden="false" customHeight="false" outlineLevel="0" collapsed="false">
      <c r="A280" s="8"/>
      <c r="B280" s="8"/>
      <c r="C280" s="8"/>
      <c r="D280" s="18"/>
      <c r="E280" s="18"/>
      <c r="F280" s="19" t="str">
        <f aca="false">IF(A280="","",N(D280)+N(E280))</f>
        <v/>
      </c>
      <c r="G280" s="18"/>
      <c r="H280" s="8"/>
      <c r="I280" s="19" t="str">
        <f aca="false">IF(A280="","",F280-N(G280))</f>
        <v/>
      </c>
      <c r="J280" s="10" t="str">
        <f aca="false">IF(A280="","",IF(A280=B280,"Same entity on both sides",IF(ABS(I280)&lt;=Entities!$C$28,IF(N(G280)=0,"Agreed","Agreed after explained items"),"Unexplained difference")))</f>
        <v/>
      </c>
      <c r="K280" s="10" t="str">
        <f aca="false">IF(A280="","",IF(A280&lt;B280,A280&amp;"|"&amp;B280,B280&amp;"|"&amp;A280)&amp;"|"&amp;C280)</f>
        <v/>
      </c>
    </row>
    <row r="281" customFormat="false" ht="15" hidden="false" customHeight="false" outlineLevel="0" collapsed="false">
      <c r="A281" s="8"/>
      <c r="B281" s="8"/>
      <c r="C281" s="8"/>
      <c r="D281" s="18"/>
      <c r="E281" s="18"/>
      <c r="F281" s="19" t="str">
        <f aca="false">IF(A281="","",N(D281)+N(E281))</f>
        <v/>
      </c>
      <c r="G281" s="18"/>
      <c r="H281" s="8"/>
      <c r="I281" s="19" t="str">
        <f aca="false">IF(A281="","",F281-N(G281))</f>
        <v/>
      </c>
      <c r="J281" s="10" t="str">
        <f aca="false">IF(A281="","",IF(A281=B281,"Same entity on both sides",IF(ABS(I281)&lt;=Entities!$C$28,IF(N(G281)=0,"Agreed","Agreed after explained items"),"Unexplained difference")))</f>
        <v/>
      </c>
      <c r="K281" s="10" t="str">
        <f aca="false">IF(A281="","",IF(A281&lt;B281,A281&amp;"|"&amp;B281,B281&amp;"|"&amp;A281)&amp;"|"&amp;C281)</f>
        <v/>
      </c>
    </row>
    <row r="282" customFormat="false" ht="15" hidden="false" customHeight="false" outlineLevel="0" collapsed="false">
      <c r="A282" s="8"/>
      <c r="B282" s="8"/>
      <c r="C282" s="8"/>
      <c r="D282" s="18"/>
      <c r="E282" s="18"/>
      <c r="F282" s="19" t="str">
        <f aca="false">IF(A282="","",N(D282)+N(E282))</f>
        <v/>
      </c>
      <c r="G282" s="18"/>
      <c r="H282" s="8"/>
      <c r="I282" s="19" t="str">
        <f aca="false">IF(A282="","",F282-N(G282))</f>
        <v/>
      </c>
      <c r="J282" s="10" t="str">
        <f aca="false">IF(A282="","",IF(A282=B282,"Same entity on both sides",IF(ABS(I282)&lt;=Entities!$C$28,IF(N(G282)=0,"Agreed","Agreed after explained items"),"Unexplained difference")))</f>
        <v/>
      </c>
      <c r="K282" s="10" t="str">
        <f aca="false">IF(A282="","",IF(A282&lt;B282,A282&amp;"|"&amp;B282,B282&amp;"|"&amp;A282)&amp;"|"&amp;C282)</f>
        <v/>
      </c>
    </row>
    <row r="283" customFormat="false" ht="15" hidden="false" customHeight="false" outlineLevel="0" collapsed="false">
      <c r="A283" s="8"/>
      <c r="B283" s="8"/>
      <c r="C283" s="8"/>
      <c r="D283" s="18"/>
      <c r="E283" s="18"/>
      <c r="F283" s="19" t="str">
        <f aca="false">IF(A283="","",N(D283)+N(E283))</f>
        <v/>
      </c>
      <c r="G283" s="18"/>
      <c r="H283" s="8"/>
      <c r="I283" s="19" t="str">
        <f aca="false">IF(A283="","",F283-N(G283))</f>
        <v/>
      </c>
      <c r="J283" s="10" t="str">
        <f aca="false">IF(A283="","",IF(A283=B283,"Same entity on both sides",IF(ABS(I283)&lt;=Entities!$C$28,IF(N(G283)=0,"Agreed","Agreed after explained items"),"Unexplained difference")))</f>
        <v/>
      </c>
      <c r="K283" s="10" t="str">
        <f aca="false">IF(A283="","",IF(A283&lt;B283,A283&amp;"|"&amp;B283,B283&amp;"|"&amp;A283)&amp;"|"&amp;C283)</f>
        <v/>
      </c>
    </row>
    <row r="284" customFormat="false" ht="15" hidden="false" customHeight="false" outlineLevel="0" collapsed="false">
      <c r="A284" s="8"/>
      <c r="B284" s="8"/>
      <c r="C284" s="8"/>
      <c r="D284" s="18"/>
      <c r="E284" s="18"/>
      <c r="F284" s="19" t="str">
        <f aca="false">IF(A284="","",N(D284)+N(E284))</f>
        <v/>
      </c>
      <c r="G284" s="18"/>
      <c r="H284" s="8"/>
      <c r="I284" s="19" t="str">
        <f aca="false">IF(A284="","",F284-N(G284))</f>
        <v/>
      </c>
      <c r="J284" s="10" t="str">
        <f aca="false">IF(A284="","",IF(A284=B284,"Same entity on both sides",IF(ABS(I284)&lt;=Entities!$C$28,IF(N(G284)=0,"Agreed","Agreed after explained items"),"Unexplained difference")))</f>
        <v/>
      </c>
      <c r="K284" s="10" t="str">
        <f aca="false">IF(A284="","",IF(A284&lt;B284,A284&amp;"|"&amp;B284,B284&amp;"|"&amp;A284)&amp;"|"&amp;C284)</f>
        <v/>
      </c>
    </row>
    <row r="285" customFormat="false" ht="15" hidden="false" customHeight="false" outlineLevel="0" collapsed="false">
      <c r="A285" s="8"/>
      <c r="B285" s="8"/>
      <c r="C285" s="8"/>
      <c r="D285" s="18"/>
      <c r="E285" s="18"/>
      <c r="F285" s="19" t="str">
        <f aca="false">IF(A285="","",N(D285)+N(E285))</f>
        <v/>
      </c>
      <c r="G285" s="18"/>
      <c r="H285" s="8"/>
      <c r="I285" s="19" t="str">
        <f aca="false">IF(A285="","",F285-N(G285))</f>
        <v/>
      </c>
      <c r="J285" s="10" t="str">
        <f aca="false">IF(A285="","",IF(A285=B285,"Same entity on both sides",IF(ABS(I285)&lt;=Entities!$C$28,IF(N(G285)=0,"Agreed","Agreed after explained items"),"Unexplained difference")))</f>
        <v/>
      </c>
      <c r="K285" s="10" t="str">
        <f aca="false">IF(A285="","",IF(A285&lt;B285,A285&amp;"|"&amp;B285,B285&amp;"|"&amp;A285)&amp;"|"&amp;C285)</f>
        <v/>
      </c>
    </row>
    <row r="286" customFormat="false" ht="15" hidden="false" customHeight="false" outlineLevel="0" collapsed="false">
      <c r="A286" s="8"/>
      <c r="B286" s="8"/>
      <c r="C286" s="8"/>
      <c r="D286" s="18"/>
      <c r="E286" s="18"/>
      <c r="F286" s="19" t="str">
        <f aca="false">IF(A286="","",N(D286)+N(E286))</f>
        <v/>
      </c>
      <c r="G286" s="18"/>
      <c r="H286" s="8"/>
      <c r="I286" s="19" t="str">
        <f aca="false">IF(A286="","",F286-N(G286))</f>
        <v/>
      </c>
      <c r="J286" s="10" t="str">
        <f aca="false">IF(A286="","",IF(A286=B286,"Same entity on both sides",IF(ABS(I286)&lt;=Entities!$C$28,IF(N(G286)=0,"Agreed","Agreed after explained items"),"Unexplained difference")))</f>
        <v/>
      </c>
      <c r="K286" s="10" t="str">
        <f aca="false">IF(A286="","",IF(A286&lt;B286,A286&amp;"|"&amp;B286,B286&amp;"|"&amp;A286)&amp;"|"&amp;C286)</f>
        <v/>
      </c>
    </row>
    <row r="287" customFormat="false" ht="15" hidden="false" customHeight="false" outlineLevel="0" collapsed="false">
      <c r="A287" s="8"/>
      <c r="B287" s="8"/>
      <c r="C287" s="8"/>
      <c r="D287" s="18"/>
      <c r="E287" s="18"/>
      <c r="F287" s="19" t="str">
        <f aca="false">IF(A287="","",N(D287)+N(E287))</f>
        <v/>
      </c>
      <c r="G287" s="18"/>
      <c r="H287" s="8"/>
      <c r="I287" s="19" t="str">
        <f aca="false">IF(A287="","",F287-N(G287))</f>
        <v/>
      </c>
      <c r="J287" s="10" t="str">
        <f aca="false">IF(A287="","",IF(A287=B287,"Same entity on both sides",IF(ABS(I287)&lt;=Entities!$C$28,IF(N(G287)=0,"Agreed","Agreed after explained items"),"Unexplained difference")))</f>
        <v/>
      </c>
      <c r="K287" s="10" t="str">
        <f aca="false">IF(A287="","",IF(A287&lt;B287,A287&amp;"|"&amp;B287,B287&amp;"|"&amp;A287)&amp;"|"&amp;C287)</f>
        <v/>
      </c>
    </row>
    <row r="288" customFormat="false" ht="15" hidden="false" customHeight="false" outlineLevel="0" collapsed="false">
      <c r="A288" s="8"/>
      <c r="B288" s="8"/>
      <c r="C288" s="8"/>
      <c r="D288" s="18"/>
      <c r="E288" s="18"/>
      <c r="F288" s="19" t="str">
        <f aca="false">IF(A288="","",N(D288)+N(E288))</f>
        <v/>
      </c>
      <c r="G288" s="18"/>
      <c r="H288" s="8"/>
      <c r="I288" s="19" t="str">
        <f aca="false">IF(A288="","",F288-N(G288))</f>
        <v/>
      </c>
      <c r="J288" s="10" t="str">
        <f aca="false">IF(A288="","",IF(A288=B288,"Same entity on both sides",IF(ABS(I288)&lt;=Entities!$C$28,IF(N(G288)=0,"Agreed","Agreed after explained items"),"Unexplained difference")))</f>
        <v/>
      </c>
      <c r="K288" s="10" t="str">
        <f aca="false">IF(A288="","",IF(A288&lt;B288,A288&amp;"|"&amp;B288,B288&amp;"|"&amp;A288)&amp;"|"&amp;C288)</f>
        <v/>
      </c>
    </row>
    <row r="289" customFormat="false" ht="15" hidden="false" customHeight="false" outlineLevel="0" collapsed="false">
      <c r="A289" s="8"/>
      <c r="B289" s="8"/>
      <c r="C289" s="8"/>
      <c r="D289" s="18"/>
      <c r="E289" s="18"/>
      <c r="F289" s="19" t="str">
        <f aca="false">IF(A289="","",N(D289)+N(E289))</f>
        <v/>
      </c>
      <c r="G289" s="18"/>
      <c r="H289" s="8"/>
      <c r="I289" s="19" t="str">
        <f aca="false">IF(A289="","",F289-N(G289))</f>
        <v/>
      </c>
      <c r="J289" s="10" t="str">
        <f aca="false">IF(A289="","",IF(A289=B289,"Same entity on both sides",IF(ABS(I289)&lt;=Entities!$C$28,IF(N(G289)=0,"Agreed","Agreed after explained items"),"Unexplained difference")))</f>
        <v/>
      </c>
      <c r="K289" s="10" t="str">
        <f aca="false">IF(A289="","",IF(A289&lt;B289,A289&amp;"|"&amp;B289,B289&amp;"|"&amp;A289)&amp;"|"&amp;C289)</f>
        <v/>
      </c>
    </row>
    <row r="290" customFormat="false" ht="15" hidden="false" customHeight="false" outlineLevel="0" collapsed="false">
      <c r="A290" s="8"/>
      <c r="B290" s="8"/>
      <c r="C290" s="8"/>
      <c r="D290" s="18"/>
      <c r="E290" s="18"/>
      <c r="F290" s="19" t="str">
        <f aca="false">IF(A290="","",N(D290)+N(E290))</f>
        <v/>
      </c>
      <c r="G290" s="18"/>
      <c r="H290" s="8"/>
      <c r="I290" s="19" t="str">
        <f aca="false">IF(A290="","",F290-N(G290))</f>
        <v/>
      </c>
      <c r="J290" s="10" t="str">
        <f aca="false">IF(A290="","",IF(A290=B290,"Same entity on both sides",IF(ABS(I290)&lt;=Entities!$C$28,IF(N(G290)=0,"Agreed","Agreed after explained items"),"Unexplained difference")))</f>
        <v/>
      </c>
      <c r="K290" s="10" t="str">
        <f aca="false">IF(A290="","",IF(A290&lt;B290,A290&amp;"|"&amp;B290,B290&amp;"|"&amp;A290)&amp;"|"&amp;C290)</f>
        <v/>
      </c>
    </row>
    <row r="291" customFormat="false" ht="15" hidden="false" customHeight="false" outlineLevel="0" collapsed="false">
      <c r="A291" s="8"/>
      <c r="B291" s="8"/>
      <c r="C291" s="8"/>
      <c r="D291" s="18"/>
      <c r="E291" s="18"/>
      <c r="F291" s="19" t="str">
        <f aca="false">IF(A291="","",N(D291)+N(E291))</f>
        <v/>
      </c>
      <c r="G291" s="18"/>
      <c r="H291" s="8"/>
      <c r="I291" s="19" t="str">
        <f aca="false">IF(A291="","",F291-N(G291))</f>
        <v/>
      </c>
      <c r="J291" s="10" t="str">
        <f aca="false">IF(A291="","",IF(A291=B291,"Same entity on both sides",IF(ABS(I291)&lt;=Entities!$C$28,IF(N(G291)=0,"Agreed","Agreed after explained items"),"Unexplained difference")))</f>
        <v/>
      </c>
      <c r="K291" s="10" t="str">
        <f aca="false">IF(A291="","",IF(A291&lt;B291,A291&amp;"|"&amp;B291,B291&amp;"|"&amp;A291)&amp;"|"&amp;C291)</f>
        <v/>
      </c>
    </row>
    <row r="292" customFormat="false" ht="15" hidden="false" customHeight="false" outlineLevel="0" collapsed="false">
      <c r="A292" s="8"/>
      <c r="B292" s="8"/>
      <c r="C292" s="8"/>
      <c r="D292" s="18"/>
      <c r="E292" s="18"/>
      <c r="F292" s="19" t="str">
        <f aca="false">IF(A292="","",N(D292)+N(E292))</f>
        <v/>
      </c>
      <c r="G292" s="18"/>
      <c r="H292" s="8"/>
      <c r="I292" s="19" t="str">
        <f aca="false">IF(A292="","",F292-N(G292))</f>
        <v/>
      </c>
      <c r="J292" s="10" t="str">
        <f aca="false">IF(A292="","",IF(A292=B292,"Same entity on both sides",IF(ABS(I292)&lt;=Entities!$C$28,IF(N(G292)=0,"Agreed","Agreed after explained items"),"Unexplained difference")))</f>
        <v/>
      </c>
      <c r="K292" s="10" t="str">
        <f aca="false">IF(A292="","",IF(A292&lt;B292,A292&amp;"|"&amp;B292,B292&amp;"|"&amp;A292)&amp;"|"&amp;C292)</f>
        <v/>
      </c>
    </row>
    <row r="293" customFormat="false" ht="15" hidden="false" customHeight="false" outlineLevel="0" collapsed="false">
      <c r="A293" s="8"/>
      <c r="B293" s="8"/>
      <c r="C293" s="8"/>
      <c r="D293" s="18"/>
      <c r="E293" s="18"/>
      <c r="F293" s="19" t="str">
        <f aca="false">IF(A293="","",N(D293)+N(E293))</f>
        <v/>
      </c>
      <c r="G293" s="18"/>
      <c r="H293" s="8"/>
      <c r="I293" s="19" t="str">
        <f aca="false">IF(A293="","",F293-N(G293))</f>
        <v/>
      </c>
      <c r="J293" s="10" t="str">
        <f aca="false">IF(A293="","",IF(A293=B293,"Same entity on both sides",IF(ABS(I293)&lt;=Entities!$C$28,IF(N(G293)=0,"Agreed","Agreed after explained items"),"Unexplained difference")))</f>
        <v/>
      </c>
      <c r="K293" s="10" t="str">
        <f aca="false">IF(A293="","",IF(A293&lt;B293,A293&amp;"|"&amp;B293,B293&amp;"|"&amp;A293)&amp;"|"&amp;C293)</f>
        <v/>
      </c>
    </row>
    <row r="294" customFormat="false" ht="15" hidden="false" customHeight="false" outlineLevel="0" collapsed="false">
      <c r="A294" s="8"/>
      <c r="B294" s="8"/>
      <c r="C294" s="8"/>
      <c r="D294" s="18"/>
      <c r="E294" s="18"/>
      <c r="F294" s="19" t="str">
        <f aca="false">IF(A294="","",N(D294)+N(E294))</f>
        <v/>
      </c>
      <c r="G294" s="18"/>
      <c r="H294" s="8"/>
      <c r="I294" s="19" t="str">
        <f aca="false">IF(A294="","",F294-N(G294))</f>
        <v/>
      </c>
      <c r="J294" s="10" t="str">
        <f aca="false">IF(A294="","",IF(A294=B294,"Same entity on both sides",IF(ABS(I294)&lt;=Entities!$C$28,IF(N(G294)=0,"Agreed","Agreed after explained items"),"Unexplained difference")))</f>
        <v/>
      </c>
      <c r="K294" s="10" t="str">
        <f aca="false">IF(A294="","",IF(A294&lt;B294,A294&amp;"|"&amp;B294,B294&amp;"|"&amp;A294)&amp;"|"&amp;C294)</f>
        <v/>
      </c>
    </row>
    <row r="295" customFormat="false" ht="15" hidden="false" customHeight="false" outlineLevel="0" collapsed="false">
      <c r="A295" s="8"/>
      <c r="B295" s="8"/>
      <c r="C295" s="8"/>
      <c r="D295" s="18"/>
      <c r="E295" s="18"/>
      <c r="F295" s="19" t="str">
        <f aca="false">IF(A295="","",N(D295)+N(E295))</f>
        <v/>
      </c>
      <c r="G295" s="18"/>
      <c r="H295" s="8"/>
      <c r="I295" s="19" t="str">
        <f aca="false">IF(A295="","",F295-N(G295))</f>
        <v/>
      </c>
      <c r="J295" s="10" t="str">
        <f aca="false">IF(A295="","",IF(A295=B295,"Same entity on both sides",IF(ABS(I295)&lt;=Entities!$C$28,IF(N(G295)=0,"Agreed","Agreed after explained items"),"Unexplained difference")))</f>
        <v/>
      </c>
      <c r="K295" s="10" t="str">
        <f aca="false">IF(A295="","",IF(A295&lt;B295,A295&amp;"|"&amp;B295,B295&amp;"|"&amp;A295)&amp;"|"&amp;C295)</f>
        <v/>
      </c>
    </row>
    <row r="296" customFormat="false" ht="15" hidden="false" customHeight="false" outlineLevel="0" collapsed="false">
      <c r="A296" s="8"/>
      <c r="B296" s="8"/>
      <c r="C296" s="8"/>
      <c r="D296" s="18"/>
      <c r="E296" s="18"/>
      <c r="F296" s="19" t="str">
        <f aca="false">IF(A296="","",N(D296)+N(E296))</f>
        <v/>
      </c>
      <c r="G296" s="18"/>
      <c r="H296" s="8"/>
      <c r="I296" s="19" t="str">
        <f aca="false">IF(A296="","",F296-N(G296))</f>
        <v/>
      </c>
      <c r="J296" s="10" t="str">
        <f aca="false">IF(A296="","",IF(A296=B296,"Same entity on both sides",IF(ABS(I296)&lt;=Entities!$C$28,IF(N(G296)=0,"Agreed","Agreed after explained items"),"Unexplained difference")))</f>
        <v/>
      </c>
      <c r="K296" s="10" t="str">
        <f aca="false">IF(A296="","",IF(A296&lt;B296,A296&amp;"|"&amp;B296,B296&amp;"|"&amp;A296)&amp;"|"&amp;C296)</f>
        <v/>
      </c>
    </row>
    <row r="297" customFormat="false" ht="15" hidden="false" customHeight="false" outlineLevel="0" collapsed="false">
      <c r="A297" s="8"/>
      <c r="B297" s="8"/>
      <c r="C297" s="8"/>
      <c r="D297" s="18"/>
      <c r="E297" s="18"/>
      <c r="F297" s="19" t="str">
        <f aca="false">IF(A297="","",N(D297)+N(E297))</f>
        <v/>
      </c>
      <c r="G297" s="18"/>
      <c r="H297" s="8"/>
      <c r="I297" s="19" t="str">
        <f aca="false">IF(A297="","",F297-N(G297))</f>
        <v/>
      </c>
      <c r="J297" s="10" t="str">
        <f aca="false">IF(A297="","",IF(A297=B297,"Same entity on both sides",IF(ABS(I297)&lt;=Entities!$C$28,IF(N(G297)=0,"Agreed","Agreed after explained items"),"Unexplained difference")))</f>
        <v/>
      </c>
      <c r="K297" s="10" t="str">
        <f aca="false">IF(A297="","",IF(A297&lt;B297,A297&amp;"|"&amp;B297,B297&amp;"|"&amp;A297)&amp;"|"&amp;C297)</f>
        <v/>
      </c>
    </row>
    <row r="298" customFormat="false" ht="15" hidden="false" customHeight="false" outlineLevel="0" collapsed="false">
      <c r="A298" s="8"/>
      <c r="B298" s="8"/>
      <c r="C298" s="8"/>
      <c r="D298" s="18"/>
      <c r="E298" s="18"/>
      <c r="F298" s="19" t="str">
        <f aca="false">IF(A298="","",N(D298)+N(E298))</f>
        <v/>
      </c>
      <c r="G298" s="18"/>
      <c r="H298" s="8"/>
      <c r="I298" s="19" t="str">
        <f aca="false">IF(A298="","",F298-N(G298))</f>
        <v/>
      </c>
      <c r="J298" s="10" t="str">
        <f aca="false">IF(A298="","",IF(A298=B298,"Same entity on both sides",IF(ABS(I298)&lt;=Entities!$C$28,IF(N(G298)=0,"Agreed","Agreed after explained items"),"Unexplained difference")))</f>
        <v/>
      </c>
      <c r="K298" s="10" t="str">
        <f aca="false">IF(A298="","",IF(A298&lt;B298,A298&amp;"|"&amp;B298,B298&amp;"|"&amp;A298)&amp;"|"&amp;C298)</f>
        <v/>
      </c>
    </row>
    <row r="299" customFormat="false" ht="15" hidden="false" customHeight="false" outlineLevel="0" collapsed="false">
      <c r="A299" s="8"/>
      <c r="B299" s="8"/>
      <c r="C299" s="8"/>
      <c r="D299" s="18"/>
      <c r="E299" s="18"/>
      <c r="F299" s="19" t="str">
        <f aca="false">IF(A299="","",N(D299)+N(E299))</f>
        <v/>
      </c>
      <c r="G299" s="18"/>
      <c r="H299" s="8"/>
      <c r="I299" s="19" t="str">
        <f aca="false">IF(A299="","",F299-N(G299))</f>
        <v/>
      </c>
      <c r="J299" s="10" t="str">
        <f aca="false">IF(A299="","",IF(A299=B299,"Same entity on both sides",IF(ABS(I299)&lt;=Entities!$C$28,IF(N(G299)=0,"Agreed","Agreed after explained items"),"Unexplained difference")))</f>
        <v/>
      </c>
      <c r="K299" s="10" t="str">
        <f aca="false">IF(A299="","",IF(A299&lt;B299,A299&amp;"|"&amp;B299,B299&amp;"|"&amp;A299)&amp;"|"&amp;C299)</f>
        <v/>
      </c>
    </row>
    <row r="300" customFormat="false" ht="15" hidden="false" customHeight="false" outlineLevel="0" collapsed="false">
      <c r="A300" s="8"/>
      <c r="B300" s="8"/>
      <c r="C300" s="8"/>
      <c r="D300" s="18"/>
      <c r="E300" s="18"/>
      <c r="F300" s="19" t="str">
        <f aca="false">IF(A300="","",N(D300)+N(E300))</f>
        <v/>
      </c>
      <c r="G300" s="18"/>
      <c r="H300" s="8"/>
      <c r="I300" s="19" t="str">
        <f aca="false">IF(A300="","",F300-N(G300))</f>
        <v/>
      </c>
      <c r="J300" s="10" t="str">
        <f aca="false">IF(A300="","",IF(A300=B300,"Same entity on both sides",IF(ABS(I300)&lt;=Entities!$C$28,IF(N(G300)=0,"Agreed","Agreed after explained items"),"Unexplained difference")))</f>
        <v/>
      </c>
      <c r="K300" s="10" t="str">
        <f aca="false">IF(A300="","",IF(A300&lt;B300,A300&amp;"|"&amp;B300,B300&amp;"|"&amp;A300)&amp;"|"&amp;C300)</f>
        <v/>
      </c>
    </row>
    <row r="301" customFormat="false" ht="15" hidden="false" customHeight="false" outlineLevel="0" collapsed="false">
      <c r="A301" s="8"/>
      <c r="B301" s="8"/>
      <c r="C301" s="8"/>
      <c r="D301" s="18"/>
      <c r="E301" s="18"/>
      <c r="F301" s="19" t="str">
        <f aca="false">IF(A301="","",N(D301)+N(E301))</f>
        <v/>
      </c>
      <c r="G301" s="18"/>
      <c r="H301" s="8"/>
      <c r="I301" s="19" t="str">
        <f aca="false">IF(A301="","",F301-N(G301))</f>
        <v/>
      </c>
      <c r="J301" s="10" t="str">
        <f aca="false">IF(A301="","",IF(A301=B301,"Same entity on both sides",IF(ABS(I301)&lt;=Entities!$C$28,IF(N(G301)=0,"Agreed","Agreed after explained items"),"Unexplained difference")))</f>
        <v/>
      </c>
      <c r="K301" s="10" t="str">
        <f aca="false">IF(A301="","",IF(A301&lt;B301,A301&amp;"|"&amp;B301,B301&amp;"|"&amp;A301)&amp;"|"&amp;C301)</f>
        <v/>
      </c>
    </row>
    <row r="302" customFormat="false" ht="15" hidden="false" customHeight="false" outlineLevel="0" collapsed="false">
      <c r="A302" s="8"/>
      <c r="B302" s="8"/>
      <c r="C302" s="8"/>
      <c r="D302" s="18"/>
      <c r="E302" s="18"/>
      <c r="F302" s="19" t="str">
        <f aca="false">IF(A302="","",N(D302)+N(E302))</f>
        <v/>
      </c>
      <c r="G302" s="18"/>
      <c r="H302" s="8"/>
      <c r="I302" s="19" t="str">
        <f aca="false">IF(A302="","",F302-N(G302))</f>
        <v/>
      </c>
      <c r="J302" s="10" t="str">
        <f aca="false">IF(A302="","",IF(A302=B302,"Same entity on both sides",IF(ABS(I302)&lt;=Entities!$C$28,IF(N(G302)=0,"Agreed","Agreed after explained items"),"Unexplained difference")))</f>
        <v/>
      </c>
      <c r="K302" s="10" t="str">
        <f aca="false">IF(A302="","",IF(A302&lt;B302,A302&amp;"|"&amp;B302,B302&amp;"|"&amp;A302)&amp;"|"&amp;C302)</f>
        <v/>
      </c>
    </row>
    <row r="303" customFormat="false" ht="15" hidden="false" customHeight="false" outlineLevel="0" collapsed="false">
      <c r="A303" s="8"/>
      <c r="B303" s="8"/>
      <c r="C303" s="8"/>
      <c r="D303" s="18"/>
      <c r="E303" s="18"/>
      <c r="F303" s="19" t="str">
        <f aca="false">IF(A303="","",N(D303)+N(E303))</f>
        <v/>
      </c>
      <c r="G303" s="18"/>
      <c r="H303" s="8"/>
      <c r="I303" s="19" t="str">
        <f aca="false">IF(A303="","",F303-N(G303))</f>
        <v/>
      </c>
      <c r="J303" s="10" t="str">
        <f aca="false">IF(A303="","",IF(A303=B303,"Same entity on both sides",IF(ABS(I303)&lt;=Entities!$C$28,IF(N(G303)=0,"Agreed","Agreed after explained items"),"Unexplained difference")))</f>
        <v/>
      </c>
      <c r="K303" s="10" t="str">
        <f aca="false">IF(A303="","",IF(A303&lt;B303,A303&amp;"|"&amp;B303,B303&amp;"|"&amp;A303)&amp;"|"&amp;C303)</f>
        <v/>
      </c>
    </row>
    <row r="304" customFormat="false" ht="15" hidden="false" customHeight="false" outlineLevel="0" collapsed="false">
      <c r="A304" s="8"/>
      <c r="B304" s="8"/>
      <c r="C304" s="8"/>
      <c r="D304" s="18"/>
      <c r="E304" s="18"/>
      <c r="F304" s="19" t="str">
        <f aca="false">IF(A304="","",N(D304)+N(E304))</f>
        <v/>
      </c>
      <c r="G304" s="18"/>
      <c r="H304" s="8"/>
      <c r="I304" s="19" t="str">
        <f aca="false">IF(A304="","",F304-N(G304))</f>
        <v/>
      </c>
      <c r="J304" s="10" t="str">
        <f aca="false">IF(A304="","",IF(A304=B304,"Same entity on both sides",IF(ABS(I304)&lt;=Entities!$C$28,IF(N(G304)=0,"Agreed","Agreed after explained items"),"Unexplained difference")))</f>
        <v/>
      </c>
      <c r="K304" s="10" t="str">
        <f aca="false">IF(A304="","",IF(A304&lt;B304,A304&amp;"|"&amp;B304,B304&amp;"|"&amp;A304)&amp;"|"&amp;C304)</f>
        <v/>
      </c>
    </row>
    <row r="305" customFormat="false" ht="15" hidden="false" customHeight="false" outlineLevel="0" collapsed="false">
      <c r="A305" s="8"/>
      <c r="B305" s="8"/>
      <c r="C305" s="8"/>
      <c r="D305" s="18"/>
      <c r="E305" s="18"/>
      <c r="F305" s="19" t="str">
        <f aca="false">IF(A305="","",N(D305)+N(E305))</f>
        <v/>
      </c>
      <c r="G305" s="18"/>
      <c r="H305" s="8"/>
      <c r="I305" s="19" t="str">
        <f aca="false">IF(A305="","",F305-N(G305))</f>
        <v/>
      </c>
      <c r="J305" s="10" t="str">
        <f aca="false">IF(A305="","",IF(A305=B305,"Same entity on both sides",IF(ABS(I305)&lt;=Entities!$C$28,IF(N(G305)=0,"Agreed","Agreed after explained items"),"Unexplained difference")))</f>
        <v/>
      </c>
      <c r="K305" s="10" t="str">
        <f aca="false">IF(A305="","",IF(A305&lt;B305,A305&amp;"|"&amp;B305,B305&amp;"|"&amp;A305)&amp;"|"&amp;C305)</f>
        <v/>
      </c>
    </row>
    <row r="306" customFormat="false" ht="15" hidden="false" customHeight="false" outlineLevel="0" collapsed="false">
      <c r="A306" s="8"/>
      <c r="B306" s="8"/>
      <c r="C306" s="8"/>
      <c r="D306" s="18"/>
      <c r="E306" s="18"/>
      <c r="F306" s="19" t="str">
        <f aca="false">IF(A306="","",N(D306)+N(E306))</f>
        <v/>
      </c>
      <c r="G306" s="18"/>
      <c r="H306" s="8"/>
      <c r="I306" s="19" t="str">
        <f aca="false">IF(A306="","",F306-N(G306))</f>
        <v/>
      </c>
      <c r="J306" s="10" t="str">
        <f aca="false">IF(A306="","",IF(A306=B306,"Same entity on both sides",IF(ABS(I306)&lt;=Entities!$C$28,IF(N(G306)=0,"Agreed","Agreed after explained items"),"Unexplained difference")))</f>
        <v/>
      </c>
      <c r="K306" s="10" t="str">
        <f aca="false">IF(A306="","",IF(A306&lt;B306,A306&amp;"|"&amp;B306,B306&amp;"|"&amp;A306)&amp;"|"&amp;C306)</f>
        <v/>
      </c>
    </row>
    <row r="307" customFormat="false" ht="15" hidden="false" customHeight="false" outlineLevel="0" collapsed="false">
      <c r="A307" s="8"/>
      <c r="B307" s="8"/>
      <c r="C307" s="8"/>
      <c r="D307" s="18"/>
      <c r="E307" s="18"/>
      <c r="F307" s="19" t="str">
        <f aca="false">IF(A307="","",N(D307)+N(E307))</f>
        <v/>
      </c>
      <c r="G307" s="18"/>
      <c r="H307" s="8"/>
      <c r="I307" s="19" t="str">
        <f aca="false">IF(A307="","",F307-N(G307))</f>
        <v/>
      </c>
      <c r="J307" s="10" t="str">
        <f aca="false">IF(A307="","",IF(A307=B307,"Same entity on both sides",IF(ABS(I307)&lt;=Entities!$C$28,IF(N(G307)=0,"Agreed","Agreed after explained items"),"Unexplained difference")))</f>
        <v/>
      </c>
      <c r="K307" s="10" t="str">
        <f aca="false">IF(A307="","",IF(A307&lt;B307,A307&amp;"|"&amp;B307,B307&amp;"|"&amp;A307)&amp;"|"&amp;C307)</f>
        <v/>
      </c>
    </row>
    <row r="308" customFormat="false" ht="15" hidden="false" customHeight="false" outlineLevel="0" collapsed="false">
      <c r="A308" s="8"/>
      <c r="B308" s="8"/>
      <c r="C308" s="8"/>
      <c r="D308" s="18"/>
      <c r="E308" s="18"/>
      <c r="F308" s="19" t="str">
        <f aca="false">IF(A308="","",N(D308)+N(E308))</f>
        <v/>
      </c>
      <c r="G308" s="18"/>
      <c r="H308" s="8"/>
      <c r="I308" s="19" t="str">
        <f aca="false">IF(A308="","",F308-N(G308))</f>
        <v/>
      </c>
      <c r="J308" s="10" t="str">
        <f aca="false">IF(A308="","",IF(A308=B308,"Same entity on both sides",IF(ABS(I308)&lt;=Entities!$C$28,IF(N(G308)=0,"Agreed","Agreed after explained items"),"Unexplained difference")))</f>
        <v/>
      </c>
      <c r="K308" s="10" t="str">
        <f aca="false">IF(A308="","",IF(A308&lt;B308,A308&amp;"|"&amp;B308,B308&amp;"|"&amp;A308)&amp;"|"&amp;C308)</f>
        <v/>
      </c>
    </row>
    <row r="309" customFormat="false" ht="15" hidden="false" customHeight="false" outlineLevel="0" collapsed="false">
      <c r="A309" s="8"/>
      <c r="B309" s="8"/>
      <c r="C309" s="8"/>
      <c r="D309" s="18"/>
      <c r="E309" s="18"/>
      <c r="F309" s="19" t="str">
        <f aca="false">IF(A309="","",N(D309)+N(E309))</f>
        <v/>
      </c>
      <c r="G309" s="18"/>
      <c r="H309" s="8"/>
      <c r="I309" s="19" t="str">
        <f aca="false">IF(A309="","",F309-N(G309))</f>
        <v/>
      </c>
      <c r="J309" s="10" t="str">
        <f aca="false">IF(A309="","",IF(A309=B309,"Same entity on both sides",IF(ABS(I309)&lt;=Entities!$C$28,IF(N(G309)=0,"Agreed","Agreed after explained items"),"Unexplained difference")))</f>
        <v/>
      </c>
      <c r="K309" s="10" t="str">
        <f aca="false">IF(A309="","",IF(A309&lt;B309,A309&amp;"|"&amp;B309,B309&amp;"|"&amp;A309)&amp;"|"&amp;C309)</f>
        <v/>
      </c>
    </row>
    <row r="310" customFormat="false" ht="15" hidden="false" customHeight="false" outlineLevel="0" collapsed="false">
      <c r="A310" s="8"/>
      <c r="B310" s="8"/>
      <c r="C310" s="8"/>
      <c r="D310" s="18"/>
      <c r="E310" s="18"/>
      <c r="F310" s="19" t="str">
        <f aca="false">IF(A310="","",N(D310)+N(E310))</f>
        <v/>
      </c>
      <c r="G310" s="18"/>
      <c r="H310" s="8"/>
      <c r="I310" s="19" t="str">
        <f aca="false">IF(A310="","",F310-N(G310))</f>
        <v/>
      </c>
      <c r="J310" s="10" t="str">
        <f aca="false">IF(A310="","",IF(A310=B310,"Same entity on both sides",IF(ABS(I310)&lt;=Entities!$C$28,IF(N(G310)=0,"Agreed","Agreed after explained items"),"Unexplained difference")))</f>
        <v/>
      </c>
      <c r="K310" s="10" t="str">
        <f aca="false">IF(A310="","",IF(A310&lt;B310,A310&amp;"|"&amp;B310,B310&amp;"|"&amp;A310)&amp;"|"&amp;C310)</f>
        <v/>
      </c>
    </row>
    <row r="311" customFormat="false" ht="15" hidden="false" customHeight="false" outlineLevel="0" collapsed="false">
      <c r="A311" s="8"/>
      <c r="B311" s="8"/>
      <c r="C311" s="8"/>
      <c r="D311" s="18"/>
      <c r="E311" s="18"/>
      <c r="F311" s="19" t="str">
        <f aca="false">IF(A311="","",N(D311)+N(E311))</f>
        <v/>
      </c>
      <c r="G311" s="18"/>
      <c r="H311" s="8"/>
      <c r="I311" s="19" t="str">
        <f aca="false">IF(A311="","",F311-N(G311))</f>
        <v/>
      </c>
      <c r="J311" s="10" t="str">
        <f aca="false">IF(A311="","",IF(A311=B311,"Same entity on both sides",IF(ABS(I311)&lt;=Entities!$C$28,IF(N(G311)=0,"Agreed","Agreed after explained items"),"Unexplained difference")))</f>
        <v/>
      </c>
      <c r="K311" s="10" t="str">
        <f aca="false">IF(A311="","",IF(A311&lt;B311,A311&amp;"|"&amp;B311,B311&amp;"|"&amp;A311)&amp;"|"&amp;C311)</f>
        <v/>
      </c>
    </row>
    <row r="312" customFormat="false" ht="15" hidden="false" customHeight="false" outlineLevel="0" collapsed="false">
      <c r="A312" s="8"/>
      <c r="B312" s="8"/>
      <c r="C312" s="8"/>
      <c r="D312" s="18"/>
      <c r="E312" s="18"/>
      <c r="F312" s="19" t="str">
        <f aca="false">IF(A312="","",N(D312)+N(E312))</f>
        <v/>
      </c>
      <c r="G312" s="18"/>
      <c r="H312" s="8"/>
      <c r="I312" s="19" t="str">
        <f aca="false">IF(A312="","",F312-N(G312))</f>
        <v/>
      </c>
      <c r="J312" s="10" t="str">
        <f aca="false">IF(A312="","",IF(A312=B312,"Same entity on both sides",IF(ABS(I312)&lt;=Entities!$C$28,IF(N(G312)=0,"Agreed","Agreed after explained items"),"Unexplained difference")))</f>
        <v/>
      </c>
      <c r="K312" s="10" t="str">
        <f aca="false">IF(A312="","",IF(A312&lt;B312,A312&amp;"|"&amp;B312,B312&amp;"|"&amp;A312)&amp;"|"&amp;C312)</f>
        <v/>
      </c>
    </row>
    <row r="313" customFormat="false" ht="15" hidden="false" customHeight="false" outlineLevel="0" collapsed="false">
      <c r="A313" s="8"/>
      <c r="B313" s="8"/>
      <c r="C313" s="8"/>
      <c r="D313" s="18"/>
      <c r="E313" s="18"/>
      <c r="F313" s="19" t="str">
        <f aca="false">IF(A313="","",N(D313)+N(E313))</f>
        <v/>
      </c>
      <c r="G313" s="18"/>
      <c r="H313" s="8"/>
      <c r="I313" s="19" t="str">
        <f aca="false">IF(A313="","",F313-N(G313))</f>
        <v/>
      </c>
      <c r="J313" s="10" t="str">
        <f aca="false">IF(A313="","",IF(A313=B313,"Same entity on both sides",IF(ABS(I313)&lt;=Entities!$C$28,IF(N(G313)=0,"Agreed","Agreed after explained items"),"Unexplained difference")))</f>
        <v/>
      </c>
      <c r="K313" s="10" t="str">
        <f aca="false">IF(A313="","",IF(A313&lt;B313,A313&amp;"|"&amp;B313,B313&amp;"|"&amp;A313)&amp;"|"&amp;C313)</f>
        <v/>
      </c>
    </row>
    <row r="314" customFormat="false" ht="15" hidden="false" customHeight="false" outlineLevel="0" collapsed="false">
      <c r="A314" s="8"/>
      <c r="B314" s="8"/>
      <c r="C314" s="8"/>
      <c r="D314" s="18"/>
      <c r="E314" s="18"/>
      <c r="F314" s="19" t="str">
        <f aca="false">IF(A314="","",N(D314)+N(E314))</f>
        <v/>
      </c>
      <c r="G314" s="18"/>
      <c r="H314" s="8"/>
      <c r="I314" s="19" t="str">
        <f aca="false">IF(A314="","",F314-N(G314))</f>
        <v/>
      </c>
      <c r="J314" s="10" t="str">
        <f aca="false">IF(A314="","",IF(A314=B314,"Same entity on both sides",IF(ABS(I314)&lt;=Entities!$C$28,IF(N(G314)=0,"Agreed","Agreed after explained items"),"Unexplained difference")))</f>
        <v/>
      </c>
      <c r="K314" s="10" t="str">
        <f aca="false">IF(A314="","",IF(A314&lt;B314,A314&amp;"|"&amp;B314,B314&amp;"|"&amp;A314)&amp;"|"&amp;C314)</f>
        <v/>
      </c>
    </row>
    <row r="315" customFormat="false" ht="15" hidden="false" customHeight="false" outlineLevel="0" collapsed="false">
      <c r="A315" s="8"/>
      <c r="B315" s="8"/>
      <c r="C315" s="8"/>
      <c r="D315" s="18"/>
      <c r="E315" s="18"/>
      <c r="F315" s="19" t="str">
        <f aca="false">IF(A315="","",N(D315)+N(E315))</f>
        <v/>
      </c>
      <c r="G315" s="18"/>
      <c r="H315" s="8"/>
      <c r="I315" s="19" t="str">
        <f aca="false">IF(A315="","",F315-N(G315))</f>
        <v/>
      </c>
      <c r="J315" s="10" t="str">
        <f aca="false">IF(A315="","",IF(A315=B315,"Same entity on both sides",IF(ABS(I315)&lt;=Entities!$C$28,IF(N(G315)=0,"Agreed","Agreed after explained items"),"Unexplained difference")))</f>
        <v/>
      </c>
      <c r="K315" s="10" t="str">
        <f aca="false">IF(A315="","",IF(A315&lt;B315,A315&amp;"|"&amp;B315,B315&amp;"|"&amp;A315)&amp;"|"&amp;C315)</f>
        <v/>
      </c>
    </row>
    <row r="316" customFormat="false" ht="15" hidden="false" customHeight="false" outlineLevel="0" collapsed="false">
      <c r="A316" s="8"/>
      <c r="B316" s="8"/>
      <c r="C316" s="8"/>
      <c r="D316" s="18"/>
      <c r="E316" s="18"/>
      <c r="F316" s="19" t="str">
        <f aca="false">IF(A316="","",N(D316)+N(E316))</f>
        <v/>
      </c>
      <c r="G316" s="18"/>
      <c r="H316" s="8"/>
      <c r="I316" s="19" t="str">
        <f aca="false">IF(A316="","",F316-N(G316))</f>
        <v/>
      </c>
      <c r="J316" s="10" t="str">
        <f aca="false">IF(A316="","",IF(A316=B316,"Same entity on both sides",IF(ABS(I316)&lt;=Entities!$C$28,IF(N(G316)=0,"Agreed","Agreed after explained items"),"Unexplained difference")))</f>
        <v/>
      </c>
      <c r="K316" s="10" t="str">
        <f aca="false">IF(A316="","",IF(A316&lt;B316,A316&amp;"|"&amp;B316,B316&amp;"|"&amp;A316)&amp;"|"&amp;C316)</f>
        <v/>
      </c>
    </row>
    <row r="317" customFormat="false" ht="15" hidden="false" customHeight="false" outlineLevel="0" collapsed="false">
      <c r="A317" s="8"/>
      <c r="B317" s="8"/>
      <c r="C317" s="8"/>
      <c r="D317" s="18"/>
      <c r="E317" s="18"/>
      <c r="F317" s="19" t="str">
        <f aca="false">IF(A317="","",N(D317)+N(E317))</f>
        <v/>
      </c>
      <c r="G317" s="18"/>
      <c r="H317" s="8"/>
      <c r="I317" s="19" t="str">
        <f aca="false">IF(A317="","",F317-N(G317))</f>
        <v/>
      </c>
      <c r="J317" s="10" t="str">
        <f aca="false">IF(A317="","",IF(A317=B317,"Same entity on both sides",IF(ABS(I317)&lt;=Entities!$C$28,IF(N(G317)=0,"Agreed","Agreed after explained items"),"Unexplained difference")))</f>
        <v/>
      </c>
      <c r="K317" s="10" t="str">
        <f aca="false">IF(A317="","",IF(A317&lt;B317,A317&amp;"|"&amp;B317,B317&amp;"|"&amp;A317)&amp;"|"&amp;C317)</f>
        <v/>
      </c>
    </row>
    <row r="318" customFormat="false" ht="15" hidden="false" customHeight="false" outlineLevel="0" collapsed="false">
      <c r="A318" s="8"/>
      <c r="B318" s="8"/>
      <c r="C318" s="8"/>
      <c r="D318" s="18"/>
      <c r="E318" s="18"/>
      <c r="F318" s="19" t="str">
        <f aca="false">IF(A318="","",N(D318)+N(E318))</f>
        <v/>
      </c>
      <c r="G318" s="18"/>
      <c r="H318" s="8"/>
      <c r="I318" s="19" t="str">
        <f aca="false">IF(A318="","",F318-N(G318))</f>
        <v/>
      </c>
      <c r="J318" s="10" t="str">
        <f aca="false">IF(A318="","",IF(A318=B318,"Same entity on both sides",IF(ABS(I318)&lt;=Entities!$C$28,IF(N(G318)=0,"Agreed","Agreed after explained items"),"Unexplained difference")))</f>
        <v/>
      </c>
      <c r="K318" s="10" t="str">
        <f aca="false">IF(A318="","",IF(A318&lt;B318,A318&amp;"|"&amp;B318,B318&amp;"|"&amp;A318)&amp;"|"&amp;C318)</f>
        <v/>
      </c>
    </row>
    <row r="319" customFormat="false" ht="15" hidden="false" customHeight="false" outlineLevel="0" collapsed="false">
      <c r="A319" s="8"/>
      <c r="B319" s="8"/>
      <c r="C319" s="8"/>
      <c r="D319" s="18"/>
      <c r="E319" s="18"/>
      <c r="F319" s="19" t="str">
        <f aca="false">IF(A319="","",N(D319)+N(E319))</f>
        <v/>
      </c>
      <c r="G319" s="18"/>
      <c r="H319" s="8"/>
      <c r="I319" s="19" t="str">
        <f aca="false">IF(A319="","",F319-N(G319))</f>
        <v/>
      </c>
      <c r="J319" s="10" t="str">
        <f aca="false">IF(A319="","",IF(A319=B319,"Same entity on both sides",IF(ABS(I319)&lt;=Entities!$C$28,IF(N(G319)=0,"Agreed","Agreed after explained items"),"Unexplained difference")))</f>
        <v/>
      </c>
      <c r="K319" s="10" t="str">
        <f aca="false">IF(A319="","",IF(A319&lt;B319,A319&amp;"|"&amp;B319,B319&amp;"|"&amp;A319)&amp;"|"&amp;C319)</f>
        <v/>
      </c>
    </row>
    <row r="320" customFormat="false" ht="15" hidden="false" customHeight="false" outlineLevel="0" collapsed="false">
      <c r="A320" s="8"/>
      <c r="B320" s="8"/>
      <c r="C320" s="8"/>
      <c r="D320" s="18"/>
      <c r="E320" s="18"/>
      <c r="F320" s="19" t="str">
        <f aca="false">IF(A320="","",N(D320)+N(E320))</f>
        <v/>
      </c>
      <c r="G320" s="18"/>
      <c r="H320" s="8"/>
      <c r="I320" s="19" t="str">
        <f aca="false">IF(A320="","",F320-N(G320))</f>
        <v/>
      </c>
      <c r="J320" s="10" t="str">
        <f aca="false">IF(A320="","",IF(A320=B320,"Same entity on both sides",IF(ABS(I320)&lt;=Entities!$C$28,IF(N(G320)=0,"Agreed","Agreed after explained items"),"Unexplained difference")))</f>
        <v/>
      </c>
      <c r="K320" s="10" t="str">
        <f aca="false">IF(A320="","",IF(A320&lt;B320,A320&amp;"|"&amp;B320,B320&amp;"|"&amp;A320)&amp;"|"&amp;C320)</f>
        <v/>
      </c>
    </row>
    <row r="321" customFormat="false" ht="15" hidden="false" customHeight="false" outlineLevel="0" collapsed="false">
      <c r="A321" s="8"/>
      <c r="B321" s="8"/>
      <c r="C321" s="8"/>
      <c r="D321" s="18"/>
      <c r="E321" s="18"/>
      <c r="F321" s="19" t="str">
        <f aca="false">IF(A321="","",N(D321)+N(E321))</f>
        <v/>
      </c>
      <c r="G321" s="18"/>
      <c r="H321" s="8"/>
      <c r="I321" s="19" t="str">
        <f aca="false">IF(A321="","",F321-N(G321))</f>
        <v/>
      </c>
      <c r="J321" s="10" t="str">
        <f aca="false">IF(A321="","",IF(A321=B321,"Same entity on both sides",IF(ABS(I321)&lt;=Entities!$C$28,IF(N(G321)=0,"Agreed","Agreed after explained items"),"Unexplained difference")))</f>
        <v/>
      </c>
      <c r="K321" s="10" t="str">
        <f aca="false">IF(A321="","",IF(A321&lt;B321,A321&amp;"|"&amp;B321,B321&amp;"|"&amp;A321)&amp;"|"&amp;C321)</f>
        <v/>
      </c>
    </row>
    <row r="322" customFormat="false" ht="15" hidden="false" customHeight="false" outlineLevel="0" collapsed="false">
      <c r="A322" s="8"/>
      <c r="B322" s="8"/>
      <c r="C322" s="8"/>
      <c r="D322" s="18"/>
      <c r="E322" s="18"/>
      <c r="F322" s="19" t="str">
        <f aca="false">IF(A322="","",N(D322)+N(E322))</f>
        <v/>
      </c>
      <c r="G322" s="18"/>
      <c r="H322" s="8"/>
      <c r="I322" s="19" t="str">
        <f aca="false">IF(A322="","",F322-N(G322))</f>
        <v/>
      </c>
      <c r="J322" s="10" t="str">
        <f aca="false">IF(A322="","",IF(A322=B322,"Same entity on both sides",IF(ABS(I322)&lt;=Entities!$C$28,IF(N(G322)=0,"Agreed","Agreed after explained items"),"Unexplained difference")))</f>
        <v/>
      </c>
      <c r="K322" s="10" t="str">
        <f aca="false">IF(A322="","",IF(A322&lt;B322,A322&amp;"|"&amp;B322,B322&amp;"|"&amp;A322)&amp;"|"&amp;C322)</f>
        <v/>
      </c>
    </row>
    <row r="323" customFormat="false" ht="15" hidden="false" customHeight="false" outlineLevel="0" collapsed="false">
      <c r="A323" s="8"/>
      <c r="B323" s="8"/>
      <c r="C323" s="8"/>
      <c r="D323" s="18"/>
      <c r="E323" s="18"/>
      <c r="F323" s="19" t="str">
        <f aca="false">IF(A323="","",N(D323)+N(E323))</f>
        <v/>
      </c>
      <c r="G323" s="18"/>
      <c r="H323" s="8"/>
      <c r="I323" s="19" t="str">
        <f aca="false">IF(A323="","",F323-N(G323))</f>
        <v/>
      </c>
      <c r="J323" s="10" t="str">
        <f aca="false">IF(A323="","",IF(A323=B323,"Same entity on both sides",IF(ABS(I323)&lt;=Entities!$C$28,IF(N(G323)=0,"Agreed","Agreed after explained items"),"Unexplained difference")))</f>
        <v/>
      </c>
      <c r="K323" s="10" t="str">
        <f aca="false">IF(A323="","",IF(A323&lt;B323,A323&amp;"|"&amp;B323,B323&amp;"|"&amp;A323)&amp;"|"&amp;C323)</f>
        <v/>
      </c>
    </row>
    <row r="324" customFormat="false" ht="15" hidden="false" customHeight="false" outlineLevel="0" collapsed="false">
      <c r="A324" s="8"/>
      <c r="B324" s="8"/>
      <c r="C324" s="8"/>
      <c r="D324" s="18"/>
      <c r="E324" s="18"/>
      <c r="F324" s="19" t="str">
        <f aca="false">IF(A324="","",N(D324)+N(E324))</f>
        <v/>
      </c>
      <c r="G324" s="18"/>
      <c r="H324" s="8"/>
      <c r="I324" s="19" t="str">
        <f aca="false">IF(A324="","",F324-N(G324))</f>
        <v/>
      </c>
      <c r="J324" s="10" t="str">
        <f aca="false">IF(A324="","",IF(A324=B324,"Same entity on both sides",IF(ABS(I324)&lt;=Entities!$C$28,IF(N(G324)=0,"Agreed","Agreed after explained items"),"Unexplained difference")))</f>
        <v/>
      </c>
      <c r="K324" s="10" t="str">
        <f aca="false">IF(A324="","",IF(A324&lt;B324,A324&amp;"|"&amp;B324,B324&amp;"|"&amp;A324)&amp;"|"&amp;C324)</f>
        <v/>
      </c>
    </row>
    <row r="325" customFormat="false" ht="15" hidden="false" customHeight="false" outlineLevel="0" collapsed="false">
      <c r="A325" s="8"/>
      <c r="B325" s="8"/>
      <c r="C325" s="8"/>
      <c r="D325" s="18"/>
      <c r="E325" s="18"/>
      <c r="F325" s="19" t="str">
        <f aca="false">IF(A325="","",N(D325)+N(E325))</f>
        <v/>
      </c>
      <c r="G325" s="18"/>
      <c r="H325" s="8"/>
      <c r="I325" s="19" t="str">
        <f aca="false">IF(A325="","",F325-N(G325))</f>
        <v/>
      </c>
      <c r="J325" s="10" t="str">
        <f aca="false">IF(A325="","",IF(A325=B325,"Same entity on both sides",IF(ABS(I325)&lt;=Entities!$C$28,IF(N(G325)=0,"Agreed","Agreed after explained items"),"Unexplained difference")))</f>
        <v/>
      </c>
      <c r="K325" s="10" t="str">
        <f aca="false">IF(A325="","",IF(A325&lt;B325,A325&amp;"|"&amp;B325,B325&amp;"|"&amp;A325)&amp;"|"&amp;C325)</f>
        <v/>
      </c>
    </row>
    <row r="326" customFormat="false" ht="15" hidden="false" customHeight="false" outlineLevel="0" collapsed="false">
      <c r="A326" s="8"/>
      <c r="B326" s="8"/>
      <c r="C326" s="8"/>
      <c r="D326" s="18"/>
      <c r="E326" s="18"/>
      <c r="F326" s="19" t="str">
        <f aca="false">IF(A326="","",N(D326)+N(E326))</f>
        <v/>
      </c>
      <c r="G326" s="18"/>
      <c r="H326" s="8"/>
      <c r="I326" s="19" t="str">
        <f aca="false">IF(A326="","",F326-N(G326))</f>
        <v/>
      </c>
      <c r="J326" s="10" t="str">
        <f aca="false">IF(A326="","",IF(A326=B326,"Same entity on both sides",IF(ABS(I326)&lt;=Entities!$C$28,IF(N(G326)=0,"Agreed","Agreed after explained items"),"Unexplained difference")))</f>
        <v/>
      </c>
      <c r="K326" s="10" t="str">
        <f aca="false">IF(A326="","",IF(A326&lt;B326,A326&amp;"|"&amp;B326,B326&amp;"|"&amp;A326)&amp;"|"&amp;C326)</f>
        <v/>
      </c>
    </row>
    <row r="327" customFormat="false" ht="15" hidden="false" customHeight="false" outlineLevel="0" collapsed="false">
      <c r="A327" s="8"/>
      <c r="B327" s="8"/>
      <c r="C327" s="8"/>
      <c r="D327" s="18"/>
      <c r="E327" s="18"/>
      <c r="F327" s="19" t="str">
        <f aca="false">IF(A327="","",N(D327)+N(E327))</f>
        <v/>
      </c>
      <c r="G327" s="18"/>
      <c r="H327" s="8"/>
      <c r="I327" s="19" t="str">
        <f aca="false">IF(A327="","",F327-N(G327))</f>
        <v/>
      </c>
      <c r="J327" s="10" t="str">
        <f aca="false">IF(A327="","",IF(A327=B327,"Same entity on both sides",IF(ABS(I327)&lt;=Entities!$C$28,IF(N(G327)=0,"Agreed","Agreed after explained items"),"Unexplained difference")))</f>
        <v/>
      </c>
      <c r="K327" s="10" t="str">
        <f aca="false">IF(A327="","",IF(A327&lt;B327,A327&amp;"|"&amp;B327,B327&amp;"|"&amp;A327)&amp;"|"&amp;C327)</f>
        <v/>
      </c>
    </row>
    <row r="328" customFormat="false" ht="15" hidden="false" customHeight="false" outlineLevel="0" collapsed="false">
      <c r="A328" s="8"/>
      <c r="B328" s="8"/>
      <c r="C328" s="8"/>
      <c r="D328" s="18"/>
      <c r="E328" s="18"/>
      <c r="F328" s="19" t="str">
        <f aca="false">IF(A328="","",N(D328)+N(E328))</f>
        <v/>
      </c>
      <c r="G328" s="18"/>
      <c r="H328" s="8"/>
      <c r="I328" s="19" t="str">
        <f aca="false">IF(A328="","",F328-N(G328))</f>
        <v/>
      </c>
      <c r="J328" s="10" t="str">
        <f aca="false">IF(A328="","",IF(A328=B328,"Same entity on both sides",IF(ABS(I328)&lt;=Entities!$C$28,IF(N(G328)=0,"Agreed","Agreed after explained items"),"Unexplained difference")))</f>
        <v/>
      </c>
      <c r="K328" s="10" t="str">
        <f aca="false">IF(A328="","",IF(A328&lt;B328,A328&amp;"|"&amp;B328,B328&amp;"|"&amp;A328)&amp;"|"&amp;C328)</f>
        <v/>
      </c>
    </row>
    <row r="329" customFormat="false" ht="15" hidden="false" customHeight="false" outlineLevel="0" collapsed="false">
      <c r="A329" s="8"/>
      <c r="B329" s="8"/>
      <c r="C329" s="8"/>
      <c r="D329" s="18"/>
      <c r="E329" s="18"/>
      <c r="F329" s="19" t="str">
        <f aca="false">IF(A329="","",N(D329)+N(E329))</f>
        <v/>
      </c>
      <c r="G329" s="18"/>
      <c r="H329" s="8"/>
      <c r="I329" s="19" t="str">
        <f aca="false">IF(A329="","",F329-N(G329))</f>
        <v/>
      </c>
      <c r="J329" s="10" t="str">
        <f aca="false">IF(A329="","",IF(A329=B329,"Same entity on both sides",IF(ABS(I329)&lt;=Entities!$C$28,IF(N(G329)=0,"Agreed","Agreed after explained items"),"Unexplained difference")))</f>
        <v/>
      </c>
      <c r="K329" s="10" t="str">
        <f aca="false">IF(A329="","",IF(A329&lt;B329,A329&amp;"|"&amp;B329,B329&amp;"|"&amp;A329)&amp;"|"&amp;C329)</f>
        <v/>
      </c>
    </row>
    <row r="330" customFormat="false" ht="15" hidden="false" customHeight="false" outlineLevel="0" collapsed="false">
      <c r="A330" s="8"/>
      <c r="B330" s="8"/>
      <c r="C330" s="8"/>
      <c r="D330" s="18"/>
      <c r="E330" s="18"/>
      <c r="F330" s="19" t="str">
        <f aca="false">IF(A330="","",N(D330)+N(E330))</f>
        <v/>
      </c>
      <c r="G330" s="18"/>
      <c r="H330" s="8"/>
      <c r="I330" s="19" t="str">
        <f aca="false">IF(A330="","",F330-N(G330))</f>
        <v/>
      </c>
      <c r="J330" s="10" t="str">
        <f aca="false">IF(A330="","",IF(A330=B330,"Same entity on both sides",IF(ABS(I330)&lt;=Entities!$C$28,IF(N(G330)=0,"Agreed","Agreed after explained items"),"Unexplained difference")))</f>
        <v/>
      </c>
      <c r="K330" s="10" t="str">
        <f aca="false">IF(A330="","",IF(A330&lt;B330,A330&amp;"|"&amp;B330,B330&amp;"|"&amp;A330)&amp;"|"&amp;C330)</f>
        <v/>
      </c>
    </row>
    <row r="331" customFormat="false" ht="15" hidden="false" customHeight="false" outlineLevel="0" collapsed="false">
      <c r="A331" s="8"/>
      <c r="B331" s="8"/>
      <c r="C331" s="8"/>
      <c r="D331" s="18"/>
      <c r="E331" s="18"/>
      <c r="F331" s="19" t="str">
        <f aca="false">IF(A331="","",N(D331)+N(E331))</f>
        <v/>
      </c>
      <c r="G331" s="18"/>
      <c r="H331" s="8"/>
      <c r="I331" s="19" t="str">
        <f aca="false">IF(A331="","",F331-N(G331))</f>
        <v/>
      </c>
      <c r="J331" s="10" t="str">
        <f aca="false">IF(A331="","",IF(A331=B331,"Same entity on both sides",IF(ABS(I331)&lt;=Entities!$C$28,IF(N(G331)=0,"Agreed","Agreed after explained items"),"Unexplained difference")))</f>
        <v/>
      </c>
      <c r="K331" s="10" t="str">
        <f aca="false">IF(A331="","",IF(A331&lt;B331,A331&amp;"|"&amp;B331,B331&amp;"|"&amp;A331)&amp;"|"&amp;C331)</f>
        <v/>
      </c>
    </row>
    <row r="332" customFormat="false" ht="15" hidden="false" customHeight="false" outlineLevel="0" collapsed="false">
      <c r="A332" s="8"/>
      <c r="B332" s="8"/>
      <c r="C332" s="8"/>
      <c r="D332" s="18"/>
      <c r="E332" s="18"/>
      <c r="F332" s="19" t="str">
        <f aca="false">IF(A332="","",N(D332)+N(E332))</f>
        <v/>
      </c>
      <c r="G332" s="18"/>
      <c r="H332" s="8"/>
      <c r="I332" s="19" t="str">
        <f aca="false">IF(A332="","",F332-N(G332))</f>
        <v/>
      </c>
      <c r="J332" s="10" t="str">
        <f aca="false">IF(A332="","",IF(A332=B332,"Same entity on both sides",IF(ABS(I332)&lt;=Entities!$C$28,IF(N(G332)=0,"Agreed","Agreed after explained items"),"Unexplained difference")))</f>
        <v/>
      </c>
      <c r="K332" s="10" t="str">
        <f aca="false">IF(A332="","",IF(A332&lt;B332,A332&amp;"|"&amp;B332,B332&amp;"|"&amp;A332)&amp;"|"&amp;C332)</f>
        <v/>
      </c>
    </row>
    <row r="333" customFormat="false" ht="15" hidden="false" customHeight="false" outlineLevel="0" collapsed="false">
      <c r="A333" s="8"/>
      <c r="B333" s="8"/>
      <c r="C333" s="8"/>
      <c r="D333" s="18"/>
      <c r="E333" s="18"/>
      <c r="F333" s="19" t="str">
        <f aca="false">IF(A333="","",N(D333)+N(E333))</f>
        <v/>
      </c>
      <c r="G333" s="18"/>
      <c r="H333" s="8"/>
      <c r="I333" s="19" t="str">
        <f aca="false">IF(A333="","",F333-N(G333))</f>
        <v/>
      </c>
      <c r="J333" s="10" t="str">
        <f aca="false">IF(A333="","",IF(A333=B333,"Same entity on both sides",IF(ABS(I333)&lt;=Entities!$C$28,IF(N(G333)=0,"Agreed","Agreed after explained items"),"Unexplained difference")))</f>
        <v/>
      </c>
      <c r="K333" s="10" t="str">
        <f aca="false">IF(A333="","",IF(A333&lt;B333,A333&amp;"|"&amp;B333,B333&amp;"|"&amp;A333)&amp;"|"&amp;C333)</f>
        <v/>
      </c>
    </row>
    <row r="334" customFormat="false" ht="15" hidden="false" customHeight="false" outlineLevel="0" collapsed="false">
      <c r="A334" s="8"/>
      <c r="B334" s="8"/>
      <c r="C334" s="8"/>
      <c r="D334" s="18"/>
      <c r="E334" s="18"/>
      <c r="F334" s="19" t="str">
        <f aca="false">IF(A334="","",N(D334)+N(E334))</f>
        <v/>
      </c>
      <c r="G334" s="18"/>
      <c r="H334" s="8"/>
      <c r="I334" s="19" t="str">
        <f aca="false">IF(A334="","",F334-N(G334))</f>
        <v/>
      </c>
      <c r="J334" s="10" t="str">
        <f aca="false">IF(A334="","",IF(A334=B334,"Same entity on both sides",IF(ABS(I334)&lt;=Entities!$C$28,IF(N(G334)=0,"Agreed","Agreed after explained items"),"Unexplained difference")))</f>
        <v/>
      </c>
      <c r="K334" s="10" t="str">
        <f aca="false">IF(A334="","",IF(A334&lt;B334,A334&amp;"|"&amp;B334,B334&amp;"|"&amp;A334)&amp;"|"&amp;C334)</f>
        <v/>
      </c>
    </row>
    <row r="335" customFormat="false" ht="15" hidden="false" customHeight="false" outlineLevel="0" collapsed="false">
      <c r="A335" s="8"/>
      <c r="B335" s="8"/>
      <c r="C335" s="8"/>
      <c r="D335" s="18"/>
      <c r="E335" s="18"/>
      <c r="F335" s="19" t="str">
        <f aca="false">IF(A335="","",N(D335)+N(E335))</f>
        <v/>
      </c>
      <c r="G335" s="18"/>
      <c r="H335" s="8"/>
      <c r="I335" s="19" t="str">
        <f aca="false">IF(A335="","",F335-N(G335))</f>
        <v/>
      </c>
      <c r="J335" s="10" t="str">
        <f aca="false">IF(A335="","",IF(A335=B335,"Same entity on both sides",IF(ABS(I335)&lt;=Entities!$C$28,IF(N(G335)=0,"Agreed","Agreed after explained items"),"Unexplained difference")))</f>
        <v/>
      </c>
      <c r="K335" s="10" t="str">
        <f aca="false">IF(A335="","",IF(A335&lt;B335,A335&amp;"|"&amp;B335,B335&amp;"|"&amp;A335)&amp;"|"&amp;C335)</f>
        <v/>
      </c>
    </row>
    <row r="336" customFormat="false" ht="15" hidden="false" customHeight="false" outlineLevel="0" collapsed="false">
      <c r="A336" s="8"/>
      <c r="B336" s="8"/>
      <c r="C336" s="8"/>
      <c r="D336" s="18"/>
      <c r="E336" s="18"/>
      <c r="F336" s="19" t="str">
        <f aca="false">IF(A336="","",N(D336)+N(E336))</f>
        <v/>
      </c>
      <c r="G336" s="18"/>
      <c r="H336" s="8"/>
      <c r="I336" s="19" t="str">
        <f aca="false">IF(A336="","",F336-N(G336))</f>
        <v/>
      </c>
      <c r="J336" s="10" t="str">
        <f aca="false">IF(A336="","",IF(A336=B336,"Same entity on both sides",IF(ABS(I336)&lt;=Entities!$C$28,IF(N(G336)=0,"Agreed","Agreed after explained items"),"Unexplained difference")))</f>
        <v/>
      </c>
      <c r="K336" s="10" t="str">
        <f aca="false">IF(A336="","",IF(A336&lt;B336,A336&amp;"|"&amp;B336,B336&amp;"|"&amp;A336)&amp;"|"&amp;C336)</f>
        <v/>
      </c>
    </row>
    <row r="337" customFormat="false" ht="15" hidden="false" customHeight="false" outlineLevel="0" collapsed="false">
      <c r="A337" s="8"/>
      <c r="B337" s="8"/>
      <c r="C337" s="8"/>
      <c r="D337" s="18"/>
      <c r="E337" s="18"/>
      <c r="F337" s="19" t="str">
        <f aca="false">IF(A337="","",N(D337)+N(E337))</f>
        <v/>
      </c>
      <c r="G337" s="18"/>
      <c r="H337" s="8"/>
      <c r="I337" s="19" t="str">
        <f aca="false">IF(A337="","",F337-N(G337))</f>
        <v/>
      </c>
      <c r="J337" s="10" t="str">
        <f aca="false">IF(A337="","",IF(A337=B337,"Same entity on both sides",IF(ABS(I337)&lt;=Entities!$C$28,IF(N(G337)=0,"Agreed","Agreed after explained items"),"Unexplained difference")))</f>
        <v/>
      </c>
      <c r="K337" s="10" t="str">
        <f aca="false">IF(A337="","",IF(A337&lt;B337,A337&amp;"|"&amp;B337,B337&amp;"|"&amp;A337)&amp;"|"&amp;C337)</f>
        <v/>
      </c>
    </row>
    <row r="338" customFormat="false" ht="15" hidden="false" customHeight="false" outlineLevel="0" collapsed="false">
      <c r="A338" s="8"/>
      <c r="B338" s="8"/>
      <c r="C338" s="8"/>
      <c r="D338" s="18"/>
      <c r="E338" s="18"/>
      <c r="F338" s="19" t="str">
        <f aca="false">IF(A338="","",N(D338)+N(E338))</f>
        <v/>
      </c>
      <c r="G338" s="18"/>
      <c r="H338" s="8"/>
      <c r="I338" s="19" t="str">
        <f aca="false">IF(A338="","",F338-N(G338))</f>
        <v/>
      </c>
      <c r="J338" s="10" t="str">
        <f aca="false">IF(A338="","",IF(A338=B338,"Same entity on both sides",IF(ABS(I338)&lt;=Entities!$C$28,IF(N(G338)=0,"Agreed","Agreed after explained items"),"Unexplained difference")))</f>
        <v/>
      </c>
      <c r="K338" s="10" t="str">
        <f aca="false">IF(A338="","",IF(A338&lt;B338,A338&amp;"|"&amp;B338,B338&amp;"|"&amp;A338)&amp;"|"&amp;C338)</f>
        <v/>
      </c>
    </row>
    <row r="339" customFormat="false" ht="15" hidden="false" customHeight="false" outlineLevel="0" collapsed="false">
      <c r="A339" s="8"/>
      <c r="B339" s="8"/>
      <c r="C339" s="8"/>
      <c r="D339" s="18"/>
      <c r="E339" s="18"/>
      <c r="F339" s="19" t="str">
        <f aca="false">IF(A339="","",N(D339)+N(E339))</f>
        <v/>
      </c>
      <c r="G339" s="18"/>
      <c r="H339" s="8"/>
      <c r="I339" s="19" t="str">
        <f aca="false">IF(A339="","",F339-N(G339))</f>
        <v/>
      </c>
      <c r="J339" s="10" t="str">
        <f aca="false">IF(A339="","",IF(A339=B339,"Same entity on both sides",IF(ABS(I339)&lt;=Entities!$C$28,IF(N(G339)=0,"Agreed","Agreed after explained items"),"Unexplained difference")))</f>
        <v/>
      </c>
      <c r="K339" s="10" t="str">
        <f aca="false">IF(A339="","",IF(A339&lt;B339,A339&amp;"|"&amp;B339,B339&amp;"|"&amp;A339)&amp;"|"&amp;C339)</f>
        <v/>
      </c>
    </row>
    <row r="340" customFormat="false" ht="15" hidden="false" customHeight="false" outlineLevel="0" collapsed="false">
      <c r="A340" s="8"/>
      <c r="B340" s="8"/>
      <c r="C340" s="8"/>
      <c r="D340" s="18"/>
      <c r="E340" s="18"/>
      <c r="F340" s="19" t="str">
        <f aca="false">IF(A340="","",N(D340)+N(E340))</f>
        <v/>
      </c>
      <c r="G340" s="18"/>
      <c r="H340" s="8"/>
      <c r="I340" s="19" t="str">
        <f aca="false">IF(A340="","",F340-N(G340))</f>
        <v/>
      </c>
      <c r="J340" s="10" t="str">
        <f aca="false">IF(A340="","",IF(A340=B340,"Same entity on both sides",IF(ABS(I340)&lt;=Entities!$C$28,IF(N(G340)=0,"Agreed","Agreed after explained items"),"Unexplained difference")))</f>
        <v/>
      </c>
      <c r="K340" s="10" t="str">
        <f aca="false">IF(A340="","",IF(A340&lt;B340,A340&amp;"|"&amp;B340,B340&amp;"|"&amp;A340)&amp;"|"&amp;C340)</f>
        <v/>
      </c>
    </row>
    <row r="341" customFormat="false" ht="15" hidden="false" customHeight="false" outlineLevel="0" collapsed="false">
      <c r="A341" s="8"/>
      <c r="B341" s="8"/>
      <c r="C341" s="8"/>
      <c r="D341" s="18"/>
      <c r="E341" s="18"/>
      <c r="F341" s="19" t="str">
        <f aca="false">IF(A341="","",N(D341)+N(E341))</f>
        <v/>
      </c>
      <c r="G341" s="18"/>
      <c r="H341" s="8"/>
      <c r="I341" s="19" t="str">
        <f aca="false">IF(A341="","",F341-N(G341))</f>
        <v/>
      </c>
      <c r="J341" s="10" t="str">
        <f aca="false">IF(A341="","",IF(A341=B341,"Same entity on both sides",IF(ABS(I341)&lt;=Entities!$C$28,IF(N(G341)=0,"Agreed","Agreed after explained items"),"Unexplained difference")))</f>
        <v/>
      </c>
      <c r="K341" s="10" t="str">
        <f aca="false">IF(A341="","",IF(A341&lt;B341,A341&amp;"|"&amp;B341,B341&amp;"|"&amp;A341)&amp;"|"&amp;C341)</f>
        <v/>
      </c>
    </row>
    <row r="342" customFormat="false" ht="15" hidden="false" customHeight="false" outlineLevel="0" collapsed="false">
      <c r="A342" s="8"/>
      <c r="B342" s="8"/>
      <c r="C342" s="8"/>
      <c r="D342" s="18"/>
      <c r="E342" s="18"/>
      <c r="F342" s="19" t="str">
        <f aca="false">IF(A342="","",N(D342)+N(E342))</f>
        <v/>
      </c>
      <c r="G342" s="18"/>
      <c r="H342" s="8"/>
      <c r="I342" s="19" t="str">
        <f aca="false">IF(A342="","",F342-N(G342))</f>
        <v/>
      </c>
      <c r="J342" s="10" t="str">
        <f aca="false">IF(A342="","",IF(A342=B342,"Same entity on both sides",IF(ABS(I342)&lt;=Entities!$C$28,IF(N(G342)=0,"Agreed","Agreed after explained items"),"Unexplained difference")))</f>
        <v/>
      </c>
      <c r="K342" s="10" t="str">
        <f aca="false">IF(A342="","",IF(A342&lt;B342,A342&amp;"|"&amp;B342,B342&amp;"|"&amp;A342)&amp;"|"&amp;C342)</f>
        <v/>
      </c>
    </row>
    <row r="343" customFormat="false" ht="15" hidden="false" customHeight="false" outlineLevel="0" collapsed="false">
      <c r="A343" s="8"/>
      <c r="B343" s="8"/>
      <c r="C343" s="8"/>
      <c r="D343" s="18"/>
      <c r="E343" s="18"/>
      <c r="F343" s="19" t="str">
        <f aca="false">IF(A343="","",N(D343)+N(E343))</f>
        <v/>
      </c>
      <c r="G343" s="18"/>
      <c r="H343" s="8"/>
      <c r="I343" s="19" t="str">
        <f aca="false">IF(A343="","",F343-N(G343))</f>
        <v/>
      </c>
      <c r="J343" s="10" t="str">
        <f aca="false">IF(A343="","",IF(A343=B343,"Same entity on both sides",IF(ABS(I343)&lt;=Entities!$C$28,IF(N(G343)=0,"Agreed","Agreed after explained items"),"Unexplained difference")))</f>
        <v/>
      </c>
      <c r="K343" s="10" t="str">
        <f aca="false">IF(A343="","",IF(A343&lt;B343,A343&amp;"|"&amp;B343,B343&amp;"|"&amp;A343)&amp;"|"&amp;C343)</f>
        <v/>
      </c>
    </row>
    <row r="344" customFormat="false" ht="15" hidden="false" customHeight="false" outlineLevel="0" collapsed="false">
      <c r="A344" s="8"/>
      <c r="B344" s="8"/>
      <c r="C344" s="8"/>
      <c r="D344" s="18"/>
      <c r="E344" s="18"/>
      <c r="F344" s="19" t="str">
        <f aca="false">IF(A344="","",N(D344)+N(E344))</f>
        <v/>
      </c>
      <c r="G344" s="18"/>
      <c r="H344" s="8"/>
      <c r="I344" s="19" t="str">
        <f aca="false">IF(A344="","",F344-N(G344))</f>
        <v/>
      </c>
      <c r="J344" s="10" t="str">
        <f aca="false">IF(A344="","",IF(A344=B344,"Same entity on both sides",IF(ABS(I344)&lt;=Entities!$C$28,IF(N(G344)=0,"Agreed","Agreed after explained items"),"Unexplained difference")))</f>
        <v/>
      </c>
      <c r="K344" s="10" t="str">
        <f aca="false">IF(A344="","",IF(A344&lt;B344,A344&amp;"|"&amp;B344,B344&amp;"|"&amp;A344)&amp;"|"&amp;C344)</f>
        <v/>
      </c>
    </row>
    <row r="345" customFormat="false" ht="15" hidden="false" customHeight="false" outlineLevel="0" collapsed="false">
      <c r="A345" s="8"/>
      <c r="B345" s="8"/>
      <c r="C345" s="8"/>
      <c r="D345" s="18"/>
      <c r="E345" s="18"/>
      <c r="F345" s="19" t="str">
        <f aca="false">IF(A345="","",N(D345)+N(E345))</f>
        <v/>
      </c>
      <c r="G345" s="18"/>
      <c r="H345" s="8"/>
      <c r="I345" s="19" t="str">
        <f aca="false">IF(A345="","",F345-N(G345))</f>
        <v/>
      </c>
      <c r="J345" s="10" t="str">
        <f aca="false">IF(A345="","",IF(A345=B345,"Same entity on both sides",IF(ABS(I345)&lt;=Entities!$C$28,IF(N(G345)=0,"Agreed","Agreed after explained items"),"Unexplained difference")))</f>
        <v/>
      </c>
      <c r="K345" s="10" t="str">
        <f aca="false">IF(A345="","",IF(A345&lt;B345,A345&amp;"|"&amp;B345,B345&amp;"|"&amp;A345)&amp;"|"&amp;C345)</f>
        <v/>
      </c>
    </row>
    <row r="346" customFormat="false" ht="15" hidden="false" customHeight="false" outlineLevel="0" collapsed="false">
      <c r="A346" s="8"/>
      <c r="B346" s="8"/>
      <c r="C346" s="8"/>
      <c r="D346" s="18"/>
      <c r="E346" s="18"/>
      <c r="F346" s="19" t="str">
        <f aca="false">IF(A346="","",N(D346)+N(E346))</f>
        <v/>
      </c>
      <c r="G346" s="18"/>
      <c r="H346" s="8"/>
      <c r="I346" s="19" t="str">
        <f aca="false">IF(A346="","",F346-N(G346))</f>
        <v/>
      </c>
      <c r="J346" s="10" t="str">
        <f aca="false">IF(A346="","",IF(A346=B346,"Same entity on both sides",IF(ABS(I346)&lt;=Entities!$C$28,IF(N(G346)=0,"Agreed","Agreed after explained items"),"Unexplained difference")))</f>
        <v/>
      </c>
      <c r="K346" s="10" t="str">
        <f aca="false">IF(A346="","",IF(A346&lt;B346,A346&amp;"|"&amp;B346,B346&amp;"|"&amp;A346)&amp;"|"&amp;C346)</f>
        <v/>
      </c>
    </row>
    <row r="347" customFormat="false" ht="15" hidden="false" customHeight="false" outlineLevel="0" collapsed="false">
      <c r="A347" s="8"/>
      <c r="B347" s="8"/>
      <c r="C347" s="8"/>
      <c r="D347" s="18"/>
      <c r="E347" s="18"/>
      <c r="F347" s="19" t="str">
        <f aca="false">IF(A347="","",N(D347)+N(E347))</f>
        <v/>
      </c>
      <c r="G347" s="18"/>
      <c r="H347" s="8"/>
      <c r="I347" s="19" t="str">
        <f aca="false">IF(A347="","",F347-N(G347))</f>
        <v/>
      </c>
      <c r="J347" s="10" t="str">
        <f aca="false">IF(A347="","",IF(A347=B347,"Same entity on both sides",IF(ABS(I347)&lt;=Entities!$C$28,IF(N(G347)=0,"Agreed","Agreed after explained items"),"Unexplained difference")))</f>
        <v/>
      </c>
      <c r="K347" s="10" t="str">
        <f aca="false">IF(A347="","",IF(A347&lt;B347,A347&amp;"|"&amp;B347,B347&amp;"|"&amp;A347)&amp;"|"&amp;C347)</f>
        <v/>
      </c>
    </row>
    <row r="348" customFormat="false" ht="15" hidden="false" customHeight="false" outlineLevel="0" collapsed="false">
      <c r="A348" s="8"/>
      <c r="B348" s="8"/>
      <c r="C348" s="8"/>
      <c r="D348" s="18"/>
      <c r="E348" s="18"/>
      <c r="F348" s="19" t="str">
        <f aca="false">IF(A348="","",N(D348)+N(E348))</f>
        <v/>
      </c>
      <c r="G348" s="18"/>
      <c r="H348" s="8"/>
      <c r="I348" s="19" t="str">
        <f aca="false">IF(A348="","",F348-N(G348))</f>
        <v/>
      </c>
      <c r="J348" s="10" t="str">
        <f aca="false">IF(A348="","",IF(A348=B348,"Same entity on both sides",IF(ABS(I348)&lt;=Entities!$C$28,IF(N(G348)=0,"Agreed","Agreed after explained items"),"Unexplained difference")))</f>
        <v/>
      </c>
      <c r="K348" s="10" t="str">
        <f aca="false">IF(A348="","",IF(A348&lt;B348,A348&amp;"|"&amp;B348,B348&amp;"|"&amp;A348)&amp;"|"&amp;C348)</f>
        <v/>
      </c>
    </row>
    <row r="349" customFormat="false" ht="15" hidden="false" customHeight="false" outlineLevel="0" collapsed="false">
      <c r="A349" s="8"/>
      <c r="B349" s="8"/>
      <c r="C349" s="8"/>
      <c r="D349" s="18"/>
      <c r="E349" s="18"/>
      <c r="F349" s="19" t="str">
        <f aca="false">IF(A349="","",N(D349)+N(E349))</f>
        <v/>
      </c>
      <c r="G349" s="18"/>
      <c r="H349" s="8"/>
      <c r="I349" s="19" t="str">
        <f aca="false">IF(A349="","",F349-N(G349))</f>
        <v/>
      </c>
      <c r="J349" s="10" t="str">
        <f aca="false">IF(A349="","",IF(A349=B349,"Same entity on both sides",IF(ABS(I349)&lt;=Entities!$C$28,IF(N(G349)=0,"Agreed","Agreed after explained items"),"Unexplained difference")))</f>
        <v/>
      </c>
      <c r="K349" s="10" t="str">
        <f aca="false">IF(A349="","",IF(A349&lt;B349,A349&amp;"|"&amp;B349,B349&amp;"|"&amp;A349)&amp;"|"&amp;C349)</f>
        <v/>
      </c>
    </row>
    <row r="350" customFormat="false" ht="15" hidden="false" customHeight="false" outlineLevel="0" collapsed="false">
      <c r="A350" s="8"/>
      <c r="B350" s="8"/>
      <c r="C350" s="8"/>
      <c r="D350" s="18"/>
      <c r="E350" s="18"/>
      <c r="F350" s="19" t="str">
        <f aca="false">IF(A350="","",N(D350)+N(E350))</f>
        <v/>
      </c>
      <c r="G350" s="18"/>
      <c r="H350" s="8"/>
      <c r="I350" s="19" t="str">
        <f aca="false">IF(A350="","",F350-N(G350))</f>
        <v/>
      </c>
      <c r="J350" s="10" t="str">
        <f aca="false">IF(A350="","",IF(A350=B350,"Same entity on both sides",IF(ABS(I350)&lt;=Entities!$C$28,IF(N(G350)=0,"Agreed","Agreed after explained items"),"Unexplained difference")))</f>
        <v/>
      </c>
      <c r="K350" s="10" t="str">
        <f aca="false">IF(A350="","",IF(A350&lt;B350,A350&amp;"|"&amp;B350,B350&amp;"|"&amp;A350)&amp;"|"&amp;C350)</f>
        <v/>
      </c>
    </row>
    <row r="351" customFormat="false" ht="15" hidden="false" customHeight="false" outlineLevel="0" collapsed="false">
      <c r="A351" s="8"/>
      <c r="B351" s="8"/>
      <c r="C351" s="8"/>
      <c r="D351" s="18"/>
      <c r="E351" s="18"/>
      <c r="F351" s="19" t="str">
        <f aca="false">IF(A351="","",N(D351)+N(E351))</f>
        <v/>
      </c>
      <c r="G351" s="18"/>
      <c r="H351" s="8"/>
      <c r="I351" s="19" t="str">
        <f aca="false">IF(A351="","",F351-N(G351))</f>
        <v/>
      </c>
      <c r="J351" s="10" t="str">
        <f aca="false">IF(A351="","",IF(A351=B351,"Same entity on both sides",IF(ABS(I351)&lt;=Entities!$C$28,IF(N(G351)=0,"Agreed","Agreed after explained items"),"Unexplained difference")))</f>
        <v/>
      </c>
      <c r="K351" s="10" t="str">
        <f aca="false">IF(A351="","",IF(A351&lt;B351,A351&amp;"|"&amp;B351,B351&amp;"|"&amp;A351)&amp;"|"&amp;C351)</f>
        <v/>
      </c>
    </row>
    <row r="352" customFormat="false" ht="15" hidden="false" customHeight="false" outlineLevel="0" collapsed="false">
      <c r="A352" s="8"/>
      <c r="B352" s="8"/>
      <c r="C352" s="8"/>
      <c r="D352" s="18"/>
      <c r="E352" s="18"/>
      <c r="F352" s="19" t="str">
        <f aca="false">IF(A352="","",N(D352)+N(E352))</f>
        <v/>
      </c>
      <c r="G352" s="18"/>
      <c r="H352" s="8"/>
      <c r="I352" s="19" t="str">
        <f aca="false">IF(A352="","",F352-N(G352))</f>
        <v/>
      </c>
      <c r="J352" s="10" t="str">
        <f aca="false">IF(A352="","",IF(A352=B352,"Same entity on both sides",IF(ABS(I352)&lt;=Entities!$C$28,IF(N(G352)=0,"Agreed","Agreed after explained items"),"Unexplained difference")))</f>
        <v/>
      </c>
      <c r="K352" s="10" t="str">
        <f aca="false">IF(A352="","",IF(A352&lt;B352,A352&amp;"|"&amp;B352,B352&amp;"|"&amp;A352)&amp;"|"&amp;C352)</f>
        <v/>
      </c>
    </row>
    <row r="353" customFormat="false" ht="15" hidden="false" customHeight="false" outlineLevel="0" collapsed="false">
      <c r="A353" s="8"/>
      <c r="B353" s="8"/>
      <c r="C353" s="8"/>
      <c r="D353" s="18"/>
      <c r="E353" s="18"/>
      <c r="F353" s="19" t="str">
        <f aca="false">IF(A353="","",N(D353)+N(E353))</f>
        <v/>
      </c>
      <c r="G353" s="18"/>
      <c r="H353" s="8"/>
      <c r="I353" s="19" t="str">
        <f aca="false">IF(A353="","",F353-N(G353))</f>
        <v/>
      </c>
      <c r="J353" s="10" t="str">
        <f aca="false">IF(A353="","",IF(A353=B353,"Same entity on both sides",IF(ABS(I353)&lt;=Entities!$C$28,IF(N(G353)=0,"Agreed","Agreed after explained items"),"Unexplained difference")))</f>
        <v/>
      </c>
      <c r="K353" s="10" t="str">
        <f aca="false">IF(A353="","",IF(A353&lt;B353,A353&amp;"|"&amp;B353,B353&amp;"|"&amp;A353)&amp;"|"&amp;C353)</f>
        <v/>
      </c>
    </row>
    <row r="354" customFormat="false" ht="15" hidden="false" customHeight="false" outlineLevel="0" collapsed="false">
      <c r="A354" s="8"/>
      <c r="B354" s="8"/>
      <c r="C354" s="8"/>
      <c r="D354" s="18"/>
      <c r="E354" s="18"/>
      <c r="F354" s="19" t="str">
        <f aca="false">IF(A354="","",N(D354)+N(E354))</f>
        <v/>
      </c>
      <c r="G354" s="18"/>
      <c r="H354" s="8"/>
      <c r="I354" s="19" t="str">
        <f aca="false">IF(A354="","",F354-N(G354))</f>
        <v/>
      </c>
      <c r="J354" s="10" t="str">
        <f aca="false">IF(A354="","",IF(A354=B354,"Same entity on both sides",IF(ABS(I354)&lt;=Entities!$C$28,IF(N(G354)=0,"Agreed","Agreed after explained items"),"Unexplained difference")))</f>
        <v/>
      </c>
      <c r="K354" s="10" t="str">
        <f aca="false">IF(A354="","",IF(A354&lt;B354,A354&amp;"|"&amp;B354,B354&amp;"|"&amp;A354)&amp;"|"&amp;C354)</f>
        <v/>
      </c>
    </row>
    <row r="355" customFormat="false" ht="15" hidden="false" customHeight="false" outlineLevel="0" collapsed="false">
      <c r="A355" s="8"/>
      <c r="B355" s="8"/>
      <c r="C355" s="8"/>
      <c r="D355" s="18"/>
      <c r="E355" s="18"/>
      <c r="F355" s="19" t="str">
        <f aca="false">IF(A355="","",N(D355)+N(E355))</f>
        <v/>
      </c>
      <c r="G355" s="18"/>
      <c r="H355" s="8"/>
      <c r="I355" s="19" t="str">
        <f aca="false">IF(A355="","",F355-N(G355))</f>
        <v/>
      </c>
      <c r="J355" s="10" t="str">
        <f aca="false">IF(A355="","",IF(A355=B355,"Same entity on both sides",IF(ABS(I355)&lt;=Entities!$C$28,IF(N(G355)=0,"Agreed","Agreed after explained items"),"Unexplained difference")))</f>
        <v/>
      </c>
      <c r="K355" s="10" t="str">
        <f aca="false">IF(A355="","",IF(A355&lt;B355,A355&amp;"|"&amp;B355,B355&amp;"|"&amp;A355)&amp;"|"&amp;C355)</f>
        <v/>
      </c>
    </row>
    <row r="356" customFormat="false" ht="15" hidden="false" customHeight="false" outlineLevel="0" collapsed="false">
      <c r="A356" s="8"/>
      <c r="B356" s="8"/>
      <c r="C356" s="8"/>
      <c r="D356" s="18"/>
      <c r="E356" s="18"/>
      <c r="F356" s="19" t="str">
        <f aca="false">IF(A356="","",N(D356)+N(E356))</f>
        <v/>
      </c>
      <c r="G356" s="18"/>
      <c r="H356" s="8"/>
      <c r="I356" s="19" t="str">
        <f aca="false">IF(A356="","",F356-N(G356))</f>
        <v/>
      </c>
      <c r="J356" s="10" t="str">
        <f aca="false">IF(A356="","",IF(A356=B356,"Same entity on both sides",IF(ABS(I356)&lt;=Entities!$C$28,IF(N(G356)=0,"Agreed","Agreed after explained items"),"Unexplained difference")))</f>
        <v/>
      </c>
      <c r="K356" s="10" t="str">
        <f aca="false">IF(A356="","",IF(A356&lt;B356,A356&amp;"|"&amp;B356,B356&amp;"|"&amp;A356)&amp;"|"&amp;C356)</f>
        <v/>
      </c>
    </row>
    <row r="357" customFormat="false" ht="15" hidden="false" customHeight="false" outlineLevel="0" collapsed="false">
      <c r="A357" s="8"/>
      <c r="B357" s="8"/>
      <c r="C357" s="8"/>
      <c r="D357" s="18"/>
      <c r="E357" s="18"/>
      <c r="F357" s="19" t="str">
        <f aca="false">IF(A357="","",N(D357)+N(E357))</f>
        <v/>
      </c>
      <c r="G357" s="18"/>
      <c r="H357" s="8"/>
      <c r="I357" s="19" t="str">
        <f aca="false">IF(A357="","",F357-N(G357))</f>
        <v/>
      </c>
      <c r="J357" s="10" t="str">
        <f aca="false">IF(A357="","",IF(A357=B357,"Same entity on both sides",IF(ABS(I357)&lt;=Entities!$C$28,IF(N(G357)=0,"Agreed","Agreed after explained items"),"Unexplained difference")))</f>
        <v/>
      </c>
      <c r="K357" s="10" t="str">
        <f aca="false">IF(A357="","",IF(A357&lt;B357,A357&amp;"|"&amp;B357,B357&amp;"|"&amp;A357)&amp;"|"&amp;C357)</f>
        <v/>
      </c>
    </row>
    <row r="358" customFormat="false" ht="15" hidden="false" customHeight="false" outlineLevel="0" collapsed="false">
      <c r="A358" s="8"/>
      <c r="B358" s="8"/>
      <c r="C358" s="8"/>
      <c r="D358" s="18"/>
      <c r="E358" s="18"/>
      <c r="F358" s="19" t="str">
        <f aca="false">IF(A358="","",N(D358)+N(E358))</f>
        <v/>
      </c>
      <c r="G358" s="18"/>
      <c r="H358" s="8"/>
      <c r="I358" s="19" t="str">
        <f aca="false">IF(A358="","",F358-N(G358))</f>
        <v/>
      </c>
      <c r="J358" s="10" t="str">
        <f aca="false">IF(A358="","",IF(A358=B358,"Same entity on both sides",IF(ABS(I358)&lt;=Entities!$C$28,IF(N(G358)=0,"Agreed","Agreed after explained items"),"Unexplained difference")))</f>
        <v/>
      </c>
      <c r="K358" s="10" t="str">
        <f aca="false">IF(A358="","",IF(A358&lt;B358,A358&amp;"|"&amp;B358,B358&amp;"|"&amp;A358)&amp;"|"&amp;C358)</f>
        <v/>
      </c>
    </row>
    <row r="359" customFormat="false" ht="15" hidden="false" customHeight="false" outlineLevel="0" collapsed="false">
      <c r="A359" s="8"/>
      <c r="B359" s="8"/>
      <c r="C359" s="8"/>
      <c r="D359" s="18"/>
      <c r="E359" s="18"/>
      <c r="F359" s="19" t="str">
        <f aca="false">IF(A359="","",N(D359)+N(E359))</f>
        <v/>
      </c>
      <c r="G359" s="18"/>
      <c r="H359" s="8"/>
      <c r="I359" s="19" t="str">
        <f aca="false">IF(A359="","",F359-N(G359))</f>
        <v/>
      </c>
      <c r="J359" s="10" t="str">
        <f aca="false">IF(A359="","",IF(A359=B359,"Same entity on both sides",IF(ABS(I359)&lt;=Entities!$C$28,IF(N(G359)=0,"Agreed","Agreed after explained items"),"Unexplained difference")))</f>
        <v/>
      </c>
      <c r="K359" s="10" t="str">
        <f aca="false">IF(A359="","",IF(A359&lt;B359,A359&amp;"|"&amp;B359,B359&amp;"|"&amp;A359)&amp;"|"&amp;C359)</f>
        <v/>
      </c>
    </row>
    <row r="360" customFormat="false" ht="15" hidden="false" customHeight="false" outlineLevel="0" collapsed="false">
      <c r="A360" s="8"/>
      <c r="B360" s="8"/>
      <c r="C360" s="8"/>
      <c r="D360" s="18"/>
      <c r="E360" s="18"/>
      <c r="F360" s="19" t="str">
        <f aca="false">IF(A360="","",N(D360)+N(E360))</f>
        <v/>
      </c>
      <c r="G360" s="18"/>
      <c r="H360" s="8"/>
      <c r="I360" s="19" t="str">
        <f aca="false">IF(A360="","",F360-N(G360))</f>
        <v/>
      </c>
      <c r="J360" s="10" t="str">
        <f aca="false">IF(A360="","",IF(A360=B360,"Same entity on both sides",IF(ABS(I360)&lt;=Entities!$C$28,IF(N(G360)=0,"Agreed","Agreed after explained items"),"Unexplained difference")))</f>
        <v/>
      </c>
      <c r="K360" s="10" t="str">
        <f aca="false">IF(A360="","",IF(A360&lt;B360,A360&amp;"|"&amp;B360,B360&amp;"|"&amp;A360)&amp;"|"&amp;C360)</f>
        <v/>
      </c>
    </row>
    <row r="361" customFormat="false" ht="15" hidden="false" customHeight="false" outlineLevel="0" collapsed="false">
      <c r="A361" s="8"/>
      <c r="B361" s="8"/>
      <c r="C361" s="8"/>
      <c r="D361" s="18"/>
      <c r="E361" s="18"/>
      <c r="F361" s="19" t="str">
        <f aca="false">IF(A361="","",N(D361)+N(E361))</f>
        <v/>
      </c>
      <c r="G361" s="18"/>
      <c r="H361" s="8"/>
      <c r="I361" s="19" t="str">
        <f aca="false">IF(A361="","",F361-N(G361))</f>
        <v/>
      </c>
      <c r="J361" s="10" t="str">
        <f aca="false">IF(A361="","",IF(A361=B361,"Same entity on both sides",IF(ABS(I361)&lt;=Entities!$C$28,IF(N(G361)=0,"Agreed","Agreed after explained items"),"Unexplained difference")))</f>
        <v/>
      </c>
      <c r="K361" s="10" t="str">
        <f aca="false">IF(A361="","",IF(A361&lt;B361,A361&amp;"|"&amp;B361,B361&amp;"|"&amp;A361)&amp;"|"&amp;C361)</f>
        <v/>
      </c>
    </row>
    <row r="362" customFormat="false" ht="15" hidden="false" customHeight="false" outlineLevel="0" collapsed="false">
      <c r="A362" s="8"/>
      <c r="B362" s="8"/>
      <c r="C362" s="8"/>
      <c r="D362" s="18"/>
      <c r="E362" s="18"/>
      <c r="F362" s="19" t="str">
        <f aca="false">IF(A362="","",N(D362)+N(E362))</f>
        <v/>
      </c>
      <c r="G362" s="18"/>
      <c r="H362" s="8"/>
      <c r="I362" s="19" t="str">
        <f aca="false">IF(A362="","",F362-N(G362))</f>
        <v/>
      </c>
      <c r="J362" s="10" t="str">
        <f aca="false">IF(A362="","",IF(A362=B362,"Same entity on both sides",IF(ABS(I362)&lt;=Entities!$C$28,IF(N(G362)=0,"Agreed","Agreed after explained items"),"Unexplained difference")))</f>
        <v/>
      </c>
      <c r="K362" s="10" t="str">
        <f aca="false">IF(A362="","",IF(A362&lt;B362,A362&amp;"|"&amp;B362,B362&amp;"|"&amp;A362)&amp;"|"&amp;C362)</f>
        <v/>
      </c>
    </row>
    <row r="363" customFormat="false" ht="15" hidden="false" customHeight="false" outlineLevel="0" collapsed="false">
      <c r="A363" s="8"/>
      <c r="B363" s="8"/>
      <c r="C363" s="8"/>
      <c r="D363" s="18"/>
      <c r="E363" s="18"/>
      <c r="F363" s="19" t="str">
        <f aca="false">IF(A363="","",N(D363)+N(E363))</f>
        <v/>
      </c>
      <c r="G363" s="18"/>
      <c r="H363" s="8"/>
      <c r="I363" s="19" t="str">
        <f aca="false">IF(A363="","",F363-N(G363))</f>
        <v/>
      </c>
      <c r="J363" s="10" t="str">
        <f aca="false">IF(A363="","",IF(A363=B363,"Same entity on both sides",IF(ABS(I363)&lt;=Entities!$C$28,IF(N(G363)=0,"Agreed","Agreed after explained items"),"Unexplained difference")))</f>
        <v/>
      </c>
      <c r="K363" s="10" t="str">
        <f aca="false">IF(A363="","",IF(A363&lt;B363,A363&amp;"|"&amp;B363,B363&amp;"|"&amp;A363)&amp;"|"&amp;C363)</f>
        <v/>
      </c>
    </row>
    <row r="364" customFormat="false" ht="15" hidden="false" customHeight="false" outlineLevel="0" collapsed="false">
      <c r="A364" s="8"/>
      <c r="B364" s="8"/>
      <c r="C364" s="8"/>
      <c r="D364" s="18"/>
      <c r="E364" s="18"/>
      <c r="F364" s="19" t="str">
        <f aca="false">IF(A364="","",N(D364)+N(E364))</f>
        <v/>
      </c>
      <c r="G364" s="18"/>
      <c r="H364" s="8"/>
      <c r="I364" s="19" t="str">
        <f aca="false">IF(A364="","",F364-N(G364))</f>
        <v/>
      </c>
      <c r="J364" s="10" t="str">
        <f aca="false">IF(A364="","",IF(A364=B364,"Same entity on both sides",IF(ABS(I364)&lt;=Entities!$C$28,IF(N(G364)=0,"Agreed","Agreed after explained items"),"Unexplained difference")))</f>
        <v/>
      </c>
      <c r="K364" s="10" t="str">
        <f aca="false">IF(A364="","",IF(A364&lt;B364,A364&amp;"|"&amp;B364,B364&amp;"|"&amp;A364)&amp;"|"&amp;C364)</f>
        <v/>
      </c>
    </row>
    <row r="365" customFormat="false" ht="15" hidden="false" customHeight="false" outlineLevel="0" collapsed="false">
      <c r="A365" s="8"/>
      <c r="B365" s="8"/>
      <c r="C365" s="8"/>
      <c r="D365" s="18"/>
      <c r="E365" s="18"/>
      <c r="F365" s="19" t="str">
        <f aca="false">IF(A365="","",N(D365)+N(E365))</f>
        <v/>
      </c>
      <c r="G365" s="18"/>
      <c r="H365" s="8"/>
      <c r="I365" s="19" t="str">
        <f aca="false">IF(A365="","",F365-N(G365))</f>
        <v/>
      </c>
      <c r="J365" s="10" t="str">
        <f aca="false">IF(A365="","",IF(A365=B365,"Same entity on both sides",IF(ABS(I365)&lt;=Entities!$C$28,IF(N(G365)=0,"Agreed","Agreed after explained items"),"Unexplained difference")))</f>
        <v/>
      </c>
      <c r="K365" s="10" t="str">
        <f aca="false">IF(A365="","",IF(A365&lt;B365,A365&amp;"|"&amp;B365,B365&amp;"|"&amp;A365)&amp;"|"&amp;C365)</f>
        <v/>
      </c>
    </row>
    <row r="366" customFormat="false" ht="15" hidden="false" customHeight="false" outlineLevel="0" collapsed="false">
      <c r="A366" s="8"/>
      <c r="B366" s="8"/>
      <c r="C366" s="8"/>
      <c r="D366" s="18"/>
      <c r="E366" s="18"/>
      <c r="F366" s="19" t="str">
        <f aca="false">IF(A366="","",N(D366)+N(E366))</f>
        <v/>
      </c>
      <c r="G366" s="18"/>
      <c r="H366" s="8"/>
      <c r="I366" s="19" t="str">
        <f aca="false">IF(A366="","",F366-N(G366))</f>
        <v/>
      </c>
      <c r="J366" s="10" t="str">
        <f aca="false">IF(A366="","",IF(A366=B366,"Same entity on both sides",IF(ABS(I366)&lt;=Entities!$C$28,IF(N(G366)=0,"Agreed","Agreed after explained items"),"Unexplained difference")))</f>
        <v/>
      </c>
      <c r="K366" s="10" t="str">
        <f aca="false">IF(A366="","",IF(A366&lt;B366,A366&amp;"|"&amp;B366,B366&amp;"|"&amp;A366)&amp;"|"&amp;C366)</f>
        <v/>
      </c>
    </row>
    <row r="367" customFormat="false" ht="15" hidden="false" customHeight="false" outlineLevel="0" collapsed="false">
      <c r="A367" s="8"/>
      <c r="B367" s="8"/>
      <c r="C367" s="8"/>
      <c r="D367" s="18"/>
      <c r="E367" s="18"/>
      <c r="F367" s="19" t="str">
        <f aca="false">IF(A367="","",N(D367)+N(E367))</f>
        <v/>
      </c>
      <c r="G367" s="18"/>
      <c r="H367" s="8"/>
      <c r="I367" s="19" t="str">
        <f aca="false">IF(A367="","",F367-N(G367))</f>
        <v/>
      </c>
      <c r="J367" s="10" t="str">
        <f aca="false">IF(A367="","",IF(A367=B367,"Same entity on both sides",IF(ABS(I367)&lt;=Entities!$C$28,IF(N(G367)=0,"Agreed","Agreed after explained items"),"Unexplained difference")))</f>
        <v/>
      </c>
      <c r="K367" s="10" t="str">
        <f aca="false">IF(A367="","",IF(A367&lt;B367,A367&amp;"|"&amp;B367,B367&amp;"|"&amp;A367)&amp;"|"&amp;C367)</f>
        <v/>
      </c>
    </row>
    <row r="368" customFormat="false" ht="15" hidden="false" customHeight="false" outlineLevel="0" collapsed="false">
      <c r="A368" s="8"/>
      <c r="B368" s="8"/>
      <c r="C368" s="8"/>
      <c r="D368" s="18"/>
      <c r="E368" s="18"/>
      <c r="F368" s="19" t="str">
        <f aca="false">IF(A368="","",N(D368)+N(E368))</f>
        <v/>
      </c>
      <c r="G368" s="18"/>
      <c r="H368" s="8"/>
      <c r="I368" s="19" t="str">
        <f aca="false">IF(A368="","",F368-N(G368))</f>
        <v/>
      </c>
      <c r="J368" s="10" t="str">
        <f aca="false">IF(A368="","",IF(A368=B368,"Same entity on both sides",IF(ABS(I368)&lt;=Entities!$C$28,IF(N(G368)=0,"Agreed","Agreed after explained items"),"Unexplained difference")))</f>
        <v/>
      </c>
      <c r="K368" s="10" t="str">
        <f aca="false">IF(A368="","",IF(A368&lt;B368,A368&amp;"|"&amp;B368,B368&amp;"|"&amp;A368)&amp;"|"&amp;C368)</f>
        <v/>
      </c>
    </row>
    <row r="369" customFormat="false" ht="15" hidden="false" customHeight="false" outlineLevel="0" collapsed="false">
      <c r="A369" s="8"/>
      <c r="B369" s="8"/>
      <c r="C369" s="8"/>
      <c r="D369" s="18"/>
      <c r="E369" s="18"/>
      <c r="F369" s="19" t="str">
        <f aca="false">IF(A369="","",N(D369)+N(E369))</f>
        <v/>
      </c>
      <c r="G369" s="18"/>
      <c r="H369" s="8"/>
      <c r="I369" s="19" t="str">
        <f aca="false">IF(A369="","",F369-N(G369))</f>
        <v/>
      </c>
      <c r="J369" s="10" t="str">
        <f aca="false">IF(A369="","",IF(A369=B369,"Same entity on both sides",IF(ABS(I369)&lt;=Entities!$C$28,IF(N(G369)=0,"Agreed","Agreed after explained items"),"Unexplained difference")))</f>
        <v/>
      </c>
      <c r="K369" s="10" t="str">
        <f aca="false">IF(A369="","",IF(A369&lt;B369,A369&amp;"|"&amp;B369,B369&amp;"|"&amp;A369)&amp;"|"&amp;C369)</f>
        <v/>
      </c>
    </row>
    <row r="370" customFormat="false" ht="15" hidden="false" customHeight="false" outlineLevel="0" collapsed="false">
      <c r="A370" s="8"/>
      <c r="B370" s="8"/>
      <c r="C370" s="8"/>
      <c r="D370" s="18"/>
      <c r="E370" s="18"/>
      <c r="F370" s="19" t="str">
        <f aca="false">IF(A370="","",N(D370)+N(E370))</f>
        <v/>
      </c>
      <c r="G370" s="18"/>
      <c r="H370" s="8"/>
      <c r="I370" s="19" t="str">
        <f aca="false">IF(A370="","",F370-N(G370))</f>
        <v/>
      </c>
      <c r="J370" s="10" t="str">
        <f aca="false">IF(A370="","",IF(A370=B370,"Same entity on both sides",IF(ABS(I370)&lt;=Entities!$C$28,IF(N(G370)=0,"Agreed","Agreed after explained items"),"Unexplained difference")))</f>
        <v/>
      </c>
      <c r="K370" s="10" t="str">
        <f aca="false">IF(A370="","",IF(A370&lt;B370,A370&amp;"|"&amp;B370,B370&amp;"|"&amp;A370)&amp;"|"&amp;C370)</f>
        <v/>
      </c>
    </row>
    <row r="371" customFormat="false" ht="15" hidden="false" customHeight="false" outlineLevel="0" collapsed="false">
      <c r="A371" s="8"/>
      <c r="B371" s="8"/>
      <c r="C371" s="8"/>
      <c r="D371" s="18"/>
      <c r="E371" s="18"/>
      <c r="F371" s="19" t="str">
        <f aca="false">IF(A371="","",N(D371)+N(E371))</f>
        <v/>
      </c>
      <c r="G371" s="18"/>
      <c r="H371" s="8"/>
      <c r="I371" s="19" t="str">
        <f aca="false">IF(A371="","",F371-N(G371))</f>
        <v/>
      </c>
      <c r="J371" s="10" t="str">
        <f aca="false">IF(A371="","",IF(A371=B371,"Same entity on both sides",IF(ABS(I371)&lt;=Entities!$C$28,IF(N(G371)=0,"Agreed","Agreed after explained items"),"Unexplained difference")))</f>
        <v/>
      </c>
      <c r="K371" s="10" t="str">
        <f aca="false">IF(A371="","",IF(A371&lt;B371,A371&amp;"|"&amp;B371,B371&amp;"|"&amp;A371)&amp;"|"&amp;C371)</f>
        <v/>
      </c>
    </row>
    <row r="372" customFormat="false" ht="15" hidden="false" customHeight="false" outlineLevel="0" collapsed="false">
      <c r="A372" s="8"/>
      <c r="B372" s="8"/>
      <c r="C372" s="8"/>
      <c r="D372" s="18"/>
      <c r="E372" s="18"/>
      <c r="F372" s="19" t="str">
        <f aca="false">IF(A372="","",N(D372)+N(E372))</f>
        <v/>
      </c>
      <c r="G372" s="18"/>
      <c r="H372" s="8"/>
      <c r="I372" s="19" t="str">
        <f aca="false">IF(A372="","",F372-N(G372))</f>
        <v/>
      </c>
      <c r="J372" s="10" t="str">
        <f aca="false">IF(A372="","",IF(A372=B372,"Same entity on both sides",IF(ABS(I372)&lt;=Entities!$C$28,IF(N(G372)=0,"Agreed","Agreed after explained items"),"Unexplained difference")))</f>
        <v/>
      </c>
      <c r="K372" s="10" t="str">
        <f aca="false">IF(A372="","",IF(A372&lt;B372,A372&amp;"|"&amp;B372,B372&amp;"|"&amp;A372)&amp;"|"&amp;C372)</f>
        <v/>
      </c>
    </row>
    <row r="373" customFormat="false" ht="15" hidden="false" customHeight="false" outlineLevel="0" collapsed="false">
      <c r="A373" s="8"/>
      <c r="B373" s="8"/>
      <c r="C373" s="8"/>
      <c r="D373" s="18"/>
      <c r="E373" s="18"/>
      <c r="F373" s="19" t="str">
        <f aca="false">IF(A373="","",N(D373)+N(E373))</f>
        <v/>
      </c>
      <c r="G373" s="18"/>
      <c r="H373" s="8"/>
      <c r="I373" s="19" t="str">
        <f aca="false">IF(A373="","",F373-N(G373))</f>
        <v/>
      </c>
      <c r="J373" s="10" t="str">
        <f aca="false">IF(A373="","",IF(A373=B373,"Same entity on both sides",IF(ABS(I373)&lt;=Entities!$C$28,IF(N(G373)=0,"Agreed","Agreed after explained items"),"Unexplained difference")))</f>
        <v/>
      </c>
      <c r="K373" s="10" t="str">
        <f aca="false">IF(A373="","",IF(A373&lt;B373,A373&amp;"|"&amp;B373,B373&amp;"|"&amp;A373)&amp;"|"&amp;C373)</f>
        <v/>
      </c>
    </row>
    <row r="374" customFormat="false" ht="15" hidden="false" customHeight="false" outlineLevel="0" collapsed="false">
      <c r="A374" s="8"/>
      <c r="B374" s="8"/>
      <c r="C374" s="8"/>
      <c r="D374" s="18"/>
      <c r="E374" s="18"/>
      <c r="F374" s="19" t="str">
        <f aca="false">IF(A374="","",N(D374)+N(E374))</f>
        <v/>
      </c>
      <c r="G374" s="18"/>
      <c r="H374" s="8"/>
      <c r="I374" s="19" t="str">
        <f aca="false">IF(A374="","",F374-N(G374))</f>
        <v/>
      </c>
      <c r="J374" s="10" t="str">
        <f aca="false">IF(A374="","",IF(A374=B374,"Same entity on both sides",IF(ABS(I374)&lt;=Entities!$C$28,IF(N(G374)=0,"Agreed","Agreed after explained items"),"Unexplained difference")))</f>
        <v/>
      </c>
      <c r="K374" s="10" t="str">
        <f aca="false">IF(A374="","",IF(A374&lt;B374,A374&amp;"|"&amp;B374,B374&amp;"|"&amp;A374)&amp;"|"&amp;C374)</f>
        <v/>
      </c>
    </row>
    <row r="375" customFormat="false" ht="15" hidden="false" customHeight="false" outlineLevel="0" collapsed="false">
      <c r="A375" s="8"/>
      <c r="B375" s="8"/>
      <c r="C375" s="8"/>
      <c r="D375" s="18"/>
      <c r="E375" s="18"/>
      <c r="F375" s="19" t="str">
        <f aca="false">IF(A375="","",N(D375)+N(E375))</f>
        <v/>
      </c>
      <c r="G375" s="18"/>
      <c r="H375" s="8"/>
      <c r="I375" s="19" t="str">
        <f aca="false">IF(A375="","",F375-N(G375))</f>
        <v/>
      </c>
      <c r="J375" s="10" t="str">
        <f aca="false">IF(A375="","",IF(A375=B375,"Same entity on both sides",IF(ABS(I375)&lt;=Entities!$C$28,IF(N(G375)=0,"Agreed","Agreed after explained items"),"Unexplained difference")))</f>
        <v/>
      </c>
      <c r="K375" s="10" t="str">
        <f aca="false">IF(A375="","",IF(A375&lt;B375,A375&amp;"|"&amp;B375,B375&amp;"|"&amp;A375)&amp;"|"&amp;C375)</f>
        <v/>
      </c>
    </row>
    <row r="376" customFormat="false" ht="15" hidden="false" customHeight="false" outlineLevel="0" collapsed="false">
      <c r="A376" s="8"/>
      <c r="B376" s="8"/>
      <c r="C376" s="8"/>
      <c r="D376" s="18"/>
      <c r="E376" s="18"/>
      <c r="F376" s="19" t="str">
        <f aca="false">IF(A376="","",N(D376)+N(E376))</f>
        <v/>
      </c>
      <c r="G376" s="18"/>
      <c r="H376" s="8"/>
      <c r="I376" s="19" t="str">
        <f aca="false">IF(A376="","",F376-N(G376))</f>
        <v/>
      </c>
      <c r="J376" s="10" t="str">
        <f aca="false">IF(A376="","",IF(A376=B376,"Same entity on both sides",IF(ABS(I376)&lt;=Entities!$C$28,IF(N(G376)=0,"Agreed","Agreed after explained items"),"Unexplained difference")))</f>
        <v/>
      </c>
      <c r="K376" s="10" t="str">
        <f aca="false">IF(A376="","",IF(A376&lt;B376,A376&amp;"|"&amp;B376,B376&amp;"|"&amp;A376)&amp;"|"&amp;C376)</f>
        <v/>
      </c>
    </row>
    <row r="377" customFormat="false" ht="15" hidden="false" customHeight="false" outlineLevel="0" collapsed="false">
      <c r="A377" s="8"/>
      <c r="B377" s="8"/>
      <c r="C377" s="8"/>
      <c r="D377" s="18"/>
      <c r="E377" s="18"/>
      <c r="F377" s="19" t="str">
        <f aca="false">IF(A377="","",N(D377)+N(E377))</f>
        <v/>
      </c>
      <c r="G377" s="18"/>
      <c r="H377" s="8"/>
      <c r="I377" s="19" t="str">
        <f aca="false">IF(A377="","",F377-N(G377))</f>
        <v/>
      </c>
      <c r="J377" s="10" t="str">
        <f aca="false">IF(A377="","",IF(A377=B377,"Same entity on both sides",IF(ABS(I377)&lt;=Entities!$C$28,IF(N(G377)=0,"Agreed","Agreed after explained items"),"Unexplained difference")))</f>
        <v/>
      </c>
      <c r="K377" s="10" t="str">
        <f aca="false">IF(A377="","",IF(A377&lt;B377,A377&amp;"|"&amp;B377,B377&amp;"|"&amp;A377)&amp;"|"&amp;C377)</f>
        <v/>
      </c>
    </row>
    <row r="378" customFormat="false" ht="15" hidden="false" customHeight="false" outlineLevel="0" collapsed="false">
      <c r="A378" s="8"/>
      <c r="B378" s="8"/>
      <c r="C378" s="8"/>
      <c r="D378" s="18"/>
      <c r="E378" s="18"/>
      <c r="F378" s="19" t="str">
        <f aca="false">IF(A378="","",N(D378)+N(E378))</f>
        <v/>
      </c>
      <c r="G378" s="18"/>
      <c r="H378" s="8"/>
      <c r="I378" s="19" t="str">
        <f aca="false">IF(A378="","",F378-N(G378))</f>
        <v/>
      </c>
      <c r="J378" s="10" t="str">
        <f aca="false">IF(A378="","",IF(A378=B378,"Same entity on both sides",IF(ABS(I378)&lt;=Entities!$C$28,IF(N(G378)=0,"Agreed","Agreed after explained items"),"Unexplained difference")))</f>
        <v/>
      </c>
      <c r="K378" s="10" t="str">
        <f aca="false">IF(A378="","",IF(A378&lt;B378,A378&amp;"|"&amp;B378,B378&amp;"|"&amp;A378)&amp;"|"&amp;C378)</f>
        <v/>
      </c>
    </row>
    <row r="379" customFormat="false" ht="15" hidden="false" customHeight="false" outlineLevel="0" collapsed="false">
      <c r="A379" s="8"/>
      <c r="B379" s="8"/>
      <c r="C379" s="8"/>
      <c r="D379" s="18"/>
      <c r="E379" s="18"/>
      <c r="F379" s="19" t="str">
        <f aca="false">IF(A379="","",N(D379)+N(E379))</f>
        <v/>
      </c>
      <c r="G379" s="18"/>
      <c r="H379" s="8"/>
      <c r="I379" s="19" t="str">
        <f aca="false">IF(A379="","",F379-N(G379))</f>
        <v/>
      </c>
      <c r="J379" s="10" t="str">
        <f aca="false">IF(A379="","",IF(A379=B379,"Same entity on both sides",IF(ABS(I379)&lt;=Entities!$C$28,IF(N(G379)=0,"Agreed","Agreed after explained items"),"Unexplained difference")))</f>
        <v/>
      </c>
      <c r="K379" s="10" t="str">
        <f aca="false">IF(A379="","",IF(A379&lt;B379,A379&amp;"|"&amp;B379,B379&amp;"|"&amp;A379)&amp;"|"&amp;C379)</f>
        <v/>
      </c>
    </row>
    <row r="380" customFormat="false" ht="15" hidden="false" customHeight="false" outlineLevel="0" collapsed="false">
      <c r="A380" s="8"/>
      <c r="B380" s="8"/>
      <c r="C380" s="8"/>
      <c r="D380" s="18"/>
      <c r="E380" s="18"/>
      <c r="F380" s="19" t="str">
        <f aca="false">IF(A380="","",N(D380)+N(E380))</f>
        <v/>
      </c>
      <c r="G380" s="18"/>
      <c r="H380" s="8"/>
      <c r="I380" s="19" t="str">
        <f aca="false">IF(A380="","",F380-N(G380))</f>
        <v/>
      </c>
      <c r="J380" s="10" t="str">
        <f aca="false">IF(A380="","",IF(A380=B380,"Same entity on both sides",IF(ABS(I380)&lt;=Entities!$C$28,IF(N(G380)=0,"Agreed","Agreed after explained items"),"Unexplained difference")))</f>
        <v/>
      </c>
      <c r="K380" s="10" t="str">
        <f aca="false">IF(A380="","",IF(A380&lt;B380,A380&amp;"|"&amp;B380,B380&amp;"|"&amp;A380)&amp;"|"&amp;C380)</f>
        <v/>
      </c>
    </row>
    <row r="381" customFormat="false" ht="15" hidden="false" customHeight="false" outlineLevel="0" collapsed="false">
      <c r="A381" s="8"/>
      <c r="B381" s="8"/>
      <c r="C381" s="8"/>
      <c r="D381" s="18"/>
      <c r="E381" s="18"/>
      <c r="F381" s="19" t="str">
        <f aca="false">IF(A381="","",N(D381)+N(E381))</f>
        <v/>
      </c>
      <c r="G381" s="18"/>
      <c r="H381" s="8"/>
      <c r="I381" s="19" t="str">
        <f aca="false">IF(A381="","",F381-N(G381))</f>
        <v/>
      </c>
      <c r="J381" s="10" t="str">
        <f aca="false">IF(A381="","",IF(A381=B381,"Same entity on both sides",IF(ABS(I381)&lt;=Entities!$C$28,IF(N(G381)=0,"Agreed","Agreed after explained items"),"Unexplained difference")))</f>
        <v/>
      </c>
      <c r="K381" s="10" t="str">
        <f aca="false">IF(A381="","",IF(A381&lt;B381,A381&amp;"|"&amp;B381,B381&amp;"|"&amp;A381)&amp;"|"&amp;C381)</f>
        <v/>
      </c>
    </row>
    <row r="382" customFormat="false" ht="15" hidden="false" customHeight="false" outlineLevel="0" collapsed="false">
      <c r="A382" s="8"/>
      <c r="B382" s="8"/>
      <c r="C382" s="8"/>
      <c r="D382" s="18"/>
      <c r="E382" s="18"/>
      <c r="F382" s="19" t="str">
        <f aca="false">IF(A382="","",N(D382)+N(E382))</f>
        <v/>
      </c>
      <c r="G382" s="18"/>
      <c r="H382" s="8"/>
      <c r="I382" s="19" t="str">
        <f aca="false">IF(A382="","",F382-N(G382))</f>
        <v/>
      </c>
      <c r="J382" s="10" t="str">
        <f aca="false">IF(A382="","",IF(A382=B382,"Same entity on both sides",IF(ABS(I382)&lt;=Entities!$C$28,IF(N(G382)=0,"Agreed","Agreed after explained items"),"Unexplained difference")))</f>
        <v/>
      </c>
      <c r="K382" s="10" t="str">
        <f aca="false">IF(A382="","",IF(A382&lt;B382,A382&amp;"|"&amp;B382,B382&amp;"|"&amp;A382)&amp;"|"&amp;C382)</f>
        <v/>
      </c>
    </row>
    <row r="383" customFormat="false" ht="15" hidden="false" customHeight="false" outlineLevel="0" collapsed="false">
      <c r="A383" s="8"/>
      <c r="B383" s="8"/>
      <c r="C383" s="8"/>
      <c r="D383" s="18"/>
      <c r="E383" s="18"/>
      <c r="F383" s="19" t="str">
        <f aca="false">IF(A383="","",N(D383)+N(E383))</f>
        <v/>
      </c>
      <c r="G383" s="18"/>
      <c r="H383" s="8"/>
      <c r="I383" s="19" t="str">
        <f aca="false">IF(A383="","",F383-N(G383))</f>
        <v/>
      </c>
      <c r="J383" s="10" t="str">
        <f aca="false">IF(A383="","",IF(A383=B383,"Same entity on both sides",IF(ABS(I383)&lt;=Entities!$C$28,IF(N(G383)=0,"Agreed","Agreed after explained items"),"Unexplained difference")))</f>
        <v/>
      </c>
      <c r="K383" s="10" t="str">
        <f aca="false">IF(A383="","",IF(A383&lt;B383,A383&amp;"|"&amp;B383,B383&amp;"|"&amp;A383)&amp;"|"&amp;C383)</f>
        <v/>
      </c>
    </row>
    <row r="384" customFormat="false" ht="15" hidden="false" customHeight="false" outlineLevel="0" collapsed="false">
      <c r="A384" s="8"/>
      <c r="B384" s="8"/>
      <c r="C384" s="8"/>
      <c r="D384" s="18"/>
      <c r="E384" s="18"/>
      <c r="F384" s="19" t="str">
        <f aca="false">IF(A384="","",N(D384)+N(E384))</f>
        <v/>
      </c>
      <c r="G384" s="18"/>
      <c r="H384" s="8"/>
      <c r="I384" s="19" t="str">
        <f aca="false">IF(A384="","",F384-N(G384))</f>
        <v/>
      </c>
      <c r="J384" s="10" t="str">
        <f aca="false">IF(A384="","",IF(A384=B384,"Same entity on both sides",IF(ABS(I384)&lt;=Entities!$C$28,IF(N(G384)=0,"Agreed","Agreed after explained items"),"Unexplained difference")))</f>
        <v/>
      </c>
      <c r="K384" s="10" t="str">
        <f aca="false">IF(A384="","",IF(A384&lt;B384,A384&amp;"|"&amp;B384,B384&amp;"|"&amp;A384)&amp;"|"&amp;C384)</f>
        <v/>
      </c>
    </row>
    <row r="385" customFormat="false" ht="15" hidden="false" customHeight="false" outlineLevel="0" collapsed="false">
      <c r="A385" s="8"/>
      <c r="B385" s="8"/>
      <c r="C385" s="8"/>
      <c r="D385" s="18"/>
      <c r="E385" s="18"/>
      <c r="F385" s="19" t="str">
        <f aca="false">IF(A385="","",N(D385)+N(E385))</f>
        <v/>
      </c>
      <c r="G385" s="18"/>
      <c r="H385" s="8"/>
      <c r="I385" s="19" t="str">
        <f aca="false">IF(A385="","",F385-N(G385))</f>
        <v/>
      </c>
      <c r="J385" s="10" t="str">
        <f aca="false">IF(A385="","",IF(A385=B385,"Same entity on both sides",IF(ABS(I385)&lt;=Entities!$C$28,IF(N(G385)=0,"Agreed","Agreed after explained items"),"Unexplained difference")))</f>
        <v/>
      </c>
      <c r="K385" s="10" t="str">
        <f aca="false">IF(A385="","",IF(A385&lt;B385,A385&amp;"|"&amp;B385,B385&amp;"|"&amp;A385)&amp;"|"&amp;C385)</f>
        <v/>
      </c>
    </row>
    <row r="386" customFormat="false" ht="15" hidden="false" customHeight="false" outlineLevel="0" collapsed="false">
      <c r="A386" s="8"/>
      <c r="B386" s="8"/>
      <c r="C386" s="8"/>
      <c r="D386" s="18"/>
      <c r="E386" s="18"/>
      <c r="F386" s="19" t="str">
        <f aca="false">IF(A386="","",N(D386)+N(E386))</f>
        <v/>
      </c>
      <c r="G386" s="18"/>
      <c r="H386" s="8"/>
      <c r="I386" s="19" t="str">
        <f aca="false">IF(A386="","",F386-N(G386))</f>
        <v/>
      </c>
      <c r="J386" s="10" t="str">
        <f aca="false">IF(A386="","",IF(A386=B386,"Same entity on both sides",IF(ABS(I386)&lt;=Entities!$C$28,IF(N(G386)=0,"Agreed","Agreed after explained items"),"Unexplained difference")))</f>
        <v/>
      </c>
      <c r="K386" s="10" t="str">
        <f aca="false">IF(A386="","",IF(A386&lt;B386,A386&amp;"|"&amp;B386,B386&amp;"|"&amp;A386)&amp;"|"&amp;C386)</f>
        <v/>
      </c>
    </row>
    <row r="387" customFormat="false" ht="15" hidden="false" customHeight="false" outlineLevel="0" collapsed="false">
      <c r="A387" s="8"/>
      <c r="B387" s="8"/>
      <c r="C387" s="8"/>
      <c r="D387" s="18"/>
      <c r="E387" s="18"/>
      <c r="F387" s="19" t="str">
        <f aca="false">IF(A387="","",N(D387)+N(E387))</f>
        <v/>
      </c>
      <c r="G387" s="18"/>
      <c r="H387" s="8"/>
      <c r="I387" s="19" t="str">
        <f aca="false">IF(A387="","",F387-N(G387))</f>
        <v/>
      </c>
      <c r="J387" s="10" t="str">
        <f aca="false">IF(A387="","",IF(A387=B387,"Same entity on both sides",IF(ABS(I387)&lt;=Entities!$C$28,IF(N(G387)=0,"Agreed","Agreed after explained items"),"Unexplained difference")))</f>
        <v/>
      </c>
      <c r="K387" s="10" t="str">
        <f aca="false">IF(A387="","",IF(A387&lt;B387,A387&amp;"|"&amp;B387,B387&amp;"|"&amp;A387)&amp;"|"&amp;C387)</f>
        <v/>
      </c>
    </row>
    <row r="388" customFormat="false" ht="15" hidden="false" customHeight="false" outlineLevel="0" collapsed="false">
      <c r="A388" s="8"/>
      <c r="B388" s="8"/>
      <c r="C388" s="8"/>
      <c r="D388" s="18"/>
      <c r="E388" s="18"/>
      <c r="F388" s="19" t="str">
        <f aca="false">IF(A388="","",N(D388)+N(E388))</f>
        <v/>
      </c>
      <c r="G388" s="18"/>
      <c r="H388" s="8"/>
      <c r="I388" s="19" t="str">
        <f aca="false">IF(A388="","",F388-N(G388))</f>
        <v/>
      </c>
      <c r="J388" s="10" t="str">
        <f aca="false">IF(A388="","",IF(A388=B388,"Same entity on both sides",IF(ABS(I388)&lt;=Entities!$C$28,IF(N(G388)=0,"Agreed","Agreed after explained items"),"Unexplained difference")))</f>
        <v/>
      </c>
      <c r="K388" s="10" t="str">
        <f aca="false">IF(A388="","",IF(A388&lt;B388,A388&amp;"|"&amp;B388,B388&amp;"|"&amp;A388)&amp;"|"&amp;C388)</f>
        <v/>
      </c>
    </row>
    <row r="389" customFormat="false" ht="15" hidden="false" customHeight="false" outlineLevel="0" collapsed="false">
      <c r="A389" s="8"/>
      <c r="B389" s="8"/>
      <c r="C389" s="8"/>
      <c r="D389" s="18"/>
      <c r="E389" s="18"/>
      <c r="F389" s="19" t="str">
        <f aca="false">IF(A389="","",N(D389)+N(E389))</f>
        <v/>
      </c>
      <c r="G389" s="18"/>
      <c r="H389" s="8"/>
      <c r="I389" s="19" t="str">
        <f aca="false">IF(A389="","",F389-N(G389))</f>
        <v/>
      </c>
      <c r="J389" s="10" t="str">
        <f aca="false">IF(A389="","",IF(A389=B389,"Same entity on both sides",IF(ABS(I389)&lt;=Entities!$C$28,IF(N(G389)=0,"Agreed","Agreed after explained items"),"Unexplained difference")))</f>
        <v/>
      </c>
      <c r="K389" s="10" t="str">
        <f aca="false">IF(A389="","",IF(A389&lt;B389,A389&amp;"|"&amp;B389,B389&amp;"|"&amp;A389)&amp;"|"&amp;C389)</f>
        <v/>
      </c>
    </row>
    <row r="390" customFormat="false" ht="15" hidden="false" customHeight="false" outlineLevel="0" collapsed="false">
      <c r="A390" s="8"/>
      <c r="B390" s="8"/>
      <c r="C390" s="8"/>
      <c r="D390" s="18"/>
      <c r="E390" s="18"/>
      <c r="F390" s="19" t="str">
        <f aca="false">IF(A390="","",N(D390)+N(E390))</f>
        <v/>
      </c>
      <c r="G390" s="18"/>
      <c r="H390" s="8"/>
      <c r="I390" s="19" t="str">
        <f aca="false">IF(A390="","",F390-N(G390))</f>
        <v/>
      </c>
      <c r="J390" s="10" t="str">
        <f aca="false">IF(A390="","",IF(A390=B390,"Same entity on both sides",IF(ABS(I390)&lt;=Entities!$C$28,IF(N(G390)=0,"Agreed","Agreed after explained items"),"Unexplained difference")))</f>
        <v/>
      </c>
      <c r="K390" s="10" t="str">
        <f aca="false">IF(A390="","",IF(A390&lt;B390,A390&amp;"|"&amp;B390,B390&amp;"|"&amp;A390)&amp;"|"&amp;C390)</f>
        <v/>
      </c>
    </row>
    <row r="391" customFormat="false" ht="15" hidden="false" customHeight="false" outlineLevel="0" collapsed="false">
      <c r="A391" s="8"/>
      <c r="B391" s="8"/>
      <c r="C391" s="8"/>
      <c r="D391" s="18"/>
      <c r="E391" s="18"/>
      <c r="F391" s="19" t="str">
        <f aca="false">IF(A391="","",N(D391)+N(E391))</f>
        <v/>
      </c>
      <c r="G391" s="18"/>
      <c r="H391" s="8"/>
      <c r="I391" s="19" t="str">
        <f aca="false">IF(A391="","",F391-N(G391))</f>
        <v/>
      </c>
      <c r="J391" s="10" t="str">
        <f aca="false">IF(A391="","",IF(A391=B391,"Same entity on both sides",IF(ABS(I391)&lt;=Entities!$C$28,IF(N(G391)=0,"Agreed","Agreed after explained items"),"Unexplained difference")))</f>
        <v/>
      </c>
      <c r="K391" s="10" t="str">
        <f aca="false">IF(A391="","",IF(A391&lt;B391,A391&amp;"|"&amp;B391,B391&amp;"|"&amp;A391)&amp;"|"&amp;C391)</f>
        <v/>
      </c>
    </row>
    <row r="392" customFormat="false" ht="15" hidden="false" customHeight="false" outlineLevel="0" collapsed="false">
      <c r="A392" s="8"/>
      <c r="B392" s="8"/>
      <c r="C392" s="8"/>
      <c r="D392" s="18"/>
      <c r="E392" s="18"/>
      <c r="F392" s="19" t="str">
        <f aca="false">IF(A392="","",N(D392)+N(E392))</f>
        <v/>
      </c>
      <c r="G392" s="18"/>
      <c r="H392" s="8"/>
      <c r="I392" s="19" t="str">
        <f aca="false">IF(A392="","",F392-N(G392))</f>
        <v/>
      </c>
      <c r="J392" s="10" t="str">
        <f aca="false">IF(A392="","",IF(A392=B392,"Same entity on both sides",IF(ABS(I392)&lt;=Entities!$C$28,IF(N(G392)=0,"Agreed","Agreed after explained items"),"Unexplained difference")))</f>
        <v/>
      </c>
      <c r="K392" s="10" t="str">
        <f aca="false">IF(A392="","",IF(A392&lt;B392,A392&amp;"|"&amp;B392,B392&amp;"|"&amp;A392)&amp;"|"&amp;C392)</f>
        <v/>
      </c>
    </row>
    <row r="393" customFormat="false" ht="15" hidden="false" customHeight="false" outlineLevel="0" collapsed="false">
      <c r="A393" s="8"/>
      <c r="B393" s="8"/>
      <c r="C393" s="8"/>
      <c r="D393" s="18"/>
      <c r="E393" s="18"/>
      <c r="F393" s="19" t="str">
        <f aca="false">IF(A393="","",N(D393)+N(E393))</f>
        <v/>
      </c>
      <c r="G393" s="18"/>
      <c r="H393" s="8"/>
      <c r="I393" s="19" t="str">
        <f aca="false">IF(A393="","",F393-N(G393))</f>
        <v/>
      </c>
      <c r="J393" s="10" t="str">
        <f aca="false">IF(A393="","",IF(A393=B393,"Same entity on both sides",IF(ABS(I393)&lt;=Entities!$C$28,IF(N(G393)=0,"Agreed","Agreed after explained items"),"Unexplained difference")))</f>
        <v/>
      </c>
      <c r="K393" s="10" t="str">
        <f aca="false">IF(A393="","",IF(A393&lt;B393,A393&amp;"|"&amp;B393,B393&amp;"|"&amp;A393)&amp;"|"&amp;C393)</f>
        <v/>
      </c>
    </row>
    <row r="394" customFormat="false" ht="15" hidden="false" customHeight="false" outlineLevel="0" collapsed="false">
      <c r="A394" s="8"/>
      <c r="B394" s="8"/>
      <c r="C394" s="8"/>
      <c r="D394" s="18"/>
      <c r="E394" s="18"/>
      <c r="F394" s="19" t="str">
        <f aca="false">IF(A394="","",N(D394)+N(E394))</f>
        <v/>
      </c>
      <c r="G394" s="18"/>
      <c r="H394" s="8"/>
      <c r="I394" s="19" t="str">
        <f aca="false">IF(A394="","",F394-N(G394))</f>
        <v/>
      </c>
      <c r="J394" s="10" t="str">
        <f aca="false">IF(A394="","",IF(A394=B394,"Same entity on both sides",IF(ABS(I394)&lt;=Entities!$C$28,IF(N(G394)=0,"Agreed","Agreed after explained items"),"Unexplained difference")))</f>
        <v/>
      </c>
      <c r="K394" s="10" t="str">
        <f aca="false">IF(A394="","",IF(A394&lt;B394,A394&amp;"|"&amp;B394,B394&amp;"|"&amp;A394)&amp;"|"&amp;C394)</f>
        <v/>
      </c>
    </row>
    <row r="395" customFormat="false" ht="15" hidden="false" customHeight="false" outlineLevel="0" collapsed="false">
      <c r="A395" s="8"/>
      <c r="B395" s="8"/>
      <c r="C395" s="8"/>
      <c r="D395" s="18"/>
      <c r="E395" s="18"/>
      <c r="F395" s="19" t="str">
        <f aca="false">IF(A395="","",N(D395)+N(E395))</f>
        <v/>
      </c>
      <c r="G395" s="18"/>
      <c r="H395" s="8"/>
      <c r="I395" s="19" t="str">
        <f aca="false">IF(A395="","",F395-N(G395))</f>
        <v/>
      </c>
      <c r="J395" s="10" t="str">
        <f aca="false">IF(A395="","",IF(A395=B395,"Same entity on both sides",IF(ABS(I395)&lt;=Entities!$C$28,IF(N(G395)=0,"Agreed","Agreed after explained items"),"Unexplained difference")))</f>
        <v/>
      </c>
      <c r="K395" s="10" t="str">
        <f aca="false">IF(A395="","",IF(A395&lt;B395,A395&amp;"|"&amp;B395,B395&amp;"|"&amp;A395)&amp;"|"&amp;C395)</f>
        <v/>
      </c>
    </row>
    <row r="396" customFormat="false" ht="15" hidden="false" customHeight="false" outlineLevel="0" collapsed="false">
      <c r="A396" s="8"/>
      <c r="B396" s="8"/>
      <c r="C396" s="8"/>
      <c r="D396" s="18"/>
      <c r="E396" s="18"/>
      <c r="F396" s="19" t="str">
        <f aca="false">IF(A396="","",N(D396)+N(E396))</f>
        <v/>
      </c>
      <c r="G396" s="18"/>
      <c r="H396" s="8"/>
      <c r="I396" s="19" t="str">
        <f aca="false">IF(A396="","",F396-N(G396))</f>
        <v/>
      </c>
      <c r="J396" s="10" t="str">
        <f aca="false">IF(A396="","",IF(A396=B396,"Same entity on both sides",IF(ABS(I396)&lt;=Entities!$C$28,IF(N(G396)=0,"Agreed","Agreed after explained items"),"Unexplained difference")))</f>
        <v/>
      </c>
      <c r="K396" s="10" t="str">
        <f aca="false">IF(A396="","",IF(A396&lt;B396,A396&amp;"|"&amp;B396,B396&amp;"|"&amp;A396)&amp;"|"&amp;C396)</f>
        <v/>
      </c>
    </row>
    <row r="397" customFormat="false" ht="15" hidden="false" customHeight="false" outlineLevel="0" collapsed="false">
      <c r="A397" s="8"/>
      <c r="B397" s="8"/>
      <c r="C397" s="8"/>
      <c r="D397" s="18"/>
      <c r="E397" s="18"/>
      <c r="F397" s="19" t="str">
        <f aca="false">IF(A397="","",N(D397)+N(E397))</f>
        <v/>
      </c>
      <c r="G397" s="18"/>
      <c r="H397" s="8"/>
      <c r="I397" s="19" t="str">
        <f aca="false">IF(A397="","",F397-N(G397))</f>
        <v/>
      </c>
      <c r="J397" s="10" t="str">
        <f aca="false">IF(A397="","",IF(A397=B397,"Same entity on both sides",IF(ABS(I397)&lt;=Entities!$C$28,IF(N(G397)=0,"Agreed","Agreed after explained items"),"Unexplained difference")))</f>
        <v/>
      </c>
      <c r="K397" s="10" t="str">
        <f aca="false">IF(A397="","",IF(A397&lt;B397,A397&amp;"|"&amp;B397,B397&amp;"|"&amp;A397)&amp;"|"&amp;C397)</f>
        <v/>
      </c>
    </row>
    <row r="398" customFormat="false" ht="15" hidden="false" customHeight="false" outlineLevel="0" collapsed="false">
      <c r="A398" s="8"/>
      <c r="B398" s="8"/>
      <c r="C398" s="8"/>
      <c r="D398" s="18"/>
      <c r="E398" s="18"/>
      <c r="F398" s="19" t="str">
        <f aca="false">IF(A398="","",N(D398)+N(E398))</f>
        <v/>
      </c>
      <c r="G398" s="18"/>
      <c r="H398" s="8"/>
      <c r="I398" s="19" t="str">
        <f aca="false">IF(A398="","",F398-N(G398))</f>
        <v/>
      </c>
      <c r="J398" s="10" t="str">
        <f aca="false">IF(A398="","",IF(A398=B398,"Same entity on both sides",IF(ABS(I398)&lt;=Entities!$C$28,IF(N(G398)=0,"Agreed","Agreed after explained items"),"Unexplained difference")))</f>
        <v/>
      </c>
      <c r="K398" s="10" t="str">
        <f aca="false">IF(A398="","",IF(A398&lt;B398,A398&amp;"|"&amp;B398,B398&amp;"|"&amp;A398)&amp;"|"&amp;C398)</f>
        <v/>
      </c>
    </row>
    <row r="399" customFormat="false" ht="15" hidden="false" customHeight="false" outlineLevel="0" collapsed="false">
      <c r="A399" s="8"/>
      <c r="B399" s="8"/>
      <c r="C399" s="8"/>
      <c r="D399" s="18"/>
      <c r="E399" s="18"/>
      <c r="F399" s="19" t="str">
        <f aca="false">IF(A399="","",N(D399)+N(E399))</f>
        <v/>
      </c>
      <c r="G399" s="18"/>
      <c r="H399" s="8"/>
      <c r="I399" s="19" t="str">
        <f aca="false">IF(A399="","",F399-N(G399))</f>
        <v/>
      </c>
      <c r="J399" s="10" t="str">
        <f aca="false">IF(A399="","",IF(A399=B399,"Same entity on both sides",IF(ABS(I399)&lt;=Entities!$C$28,IF(N(G399)=0,"Agreed","Agreed after explained items"),"Unexplained difference")))</f>
        <v/>
      </c>
      <c r="K399" s="10" t="str">
        <f aca="false">IF(A399="","",IF(A399&lt;B399,A399&amp;"|"&amp;B399,B399&amp;"|"&amp;A399)&amp;"|"&amp;C399)</f>
        <v/>
      </c>
    </row>
    <row r="400" customFormat="false" ht="15" hidden="false" customHeight="false" outlineLevel="0" collapsed="false">
      <c r="A400" s="8"/>
      <c r="B400" s="8"/>
      <c r="C400" s="8"/>
      <c r="D400" s="18"/>
      <c r="E400" s="18"/>
      <c r="F400" s="19" t="str">
        <f aca="false">IF(A400="","",N(D400)+N(E400))</f>
        <v/>
      </c>
      <c r="G400" s="18"/>
      <c r="H400" s="8"/>
      <c r="I400" s="19" t="str">
        <f aca="false">IF(A400="","",F400-N(G400))</f>
        <v/>
      </c>
      <c r="J400" s="10" t="str">
        <f aca="false">IF(A400="","",IF(A400=B400,"Same entity on both sides",IF(ABS(I400)&lt;=Entities!$C$28,IF(N(G400)=0,"Agreed","Agreed after explained items"),"Unexplained difference")))</f>
        <v/>
      </c>
      <c r="K400" s="10" t="str">
        <f aca="false">IF(A400="","",IF(A400&lt;B400,A400&amp;"|"&amp;B400,B400&amp;"|"&amp;A400)&amp;"|"&amp;C400)</f>
        <v/>
      </c>
    </row>
    <row r="401" customFormat="false" ht="15" hidden="false" customHeight="false" outlineLevel="0" collapsed="false">
      <c r="A401" s="8"/>
      <c r="B401" s="8"/>
      <c r="C401" s="8"/>
      <c r="D401" s="18"/>
      <c r="E401" s="18"/>
      <c r="F401" s="19" t="str">
        <f aca="false">IF(A401="","",N(D401)+N(E401))</f>
        <v/>
      </c>
      <c r="G401" s="18"/>
      <c r="H401" s="8"/>
      <c r="I401" s="19" t="str">
        <f aca="false">IF(A401="","",F401-N(G401))</f>
        <v/>
      </c>
      <c r="J401" s="10" t="str">
        <f aca="false">IF(A401="","",IF(A401=B401,"Same entity on both sides",IF(ABS(I401)&lt;=Entities!$C$28,IF(N(G401)=0,"Agreed","Agreed after explained items"),"Unexplained difference")))</f>
        <v/>
      </c>
      <c r="K401" s="10" t="str">
        <f aca="false">IF(A401="","",IF(A401&lt;B401,A401&amp;"|"&amp;B401,B401&amp;"|"&amp;A401)&amp;"|"&amp;C401)</f>
        <v/>
      </c>
    </row>
    <row r="402" customFormat="false" ht="15" hidden="false" customHeight="false" outlineLevel="0" collapsed="false">
      <c r="A402" s="8"/>
      <c r="B402" s="8"/>
      <c r="C402" s="8"/>
      <c r="D402" s="18"/>
      <c r="E402" s="18"/>
      <c r="F402" s="19" t="str">
        <f aca="false">IF(A402="","",N(D402)+N(E402))</f>
        <v/>
      </c>
      <c r="G402" s="18"/>
      <c r="H402" s="8"/>
      <c r="I402" s="19" t="str">
        <f aca="false">IF(A402="","",F402-N(G402))</f>
        <v/>
      </c>
      <c r="J402" s="10" t="str">
        <f aca="false">IF(A402="","",IF(A402=B402,"Same entity on both sides",IF(ABS(I402)&lt;=Entities!$C$28,IF(N(G402)=0,"Agreed","Agreed after explained items"),"Unexplained difference")))</f>
        <v/>
      </c>
      <c r="K402" s="10" t="str">
        <f aca="false">IF(A402="","",IF(A402&lt;B402,A402&amp;"|"&amp;B402,B402&amp;"|"&amp;A402)&amp;"|"&amp;C402)</f>
        <v/>
      </c>
    </row>
    <row r="403" customFormat="false" ht="15" hidden="false" customHeight="false" outlineLevel="0" collapsed="false">
      <c r="A403" s="8"/>
      <c r="B403" s="8"/>
      <c r="C403" s="8"/>
      <c r="D403" s="18"/>
      <c r="E403" s="18"/>
      <c r="F403" s="19" t="str">
        <f aca="false">IF(A403="","",N(D403)+N(E403))</f>
        <v/>
      </c>
      <c r="G403" s="18"/>
      <c r="H403" s="8"/>
      <c r="I403" s="19" t="str">
        <f aca="false">IF(A403="","",F403-N(G403))</f>
        <v/>
      </c>
      <c r="J403" s="10" t="str">
        <f aca="false">IF(A403="","",IF(A403=B403,"Same entity on both sides",IF(ABS(I403)&lt;=Entities!$C$28,IF(N(G403)=0,"Agreed","Agreed after explained items"),"Unexplained difference")))</f>
        <v/>
      </c>
      <c r="K403" s="10" t="str">
        <f aca="false">IF(A403="","",IF(A403&lt;B403,A403&amp;"|"&amp;B403,B403&amp;"|"&amp;A403)&amp;"|"&amp;C403)</f>
        <v/>
      </c>
    </row>
    <row r="404" customFormat="false" ht="15" hidden="false" customHeight="false" outlineLevel="0" collapsed="false">
      <c r="A404" s="8"/>
      <c r="B404" s="8"/>
      <c r="C404" s="8"/>
      <c r="D404" s="18"/>
      <c r="E404" s="18"/>
      <c r="F404" s="19" t="str">
        <f aca="false">IF(A404="","",N(D404)+N(E404))</f>
        <v/>
      </c>
      <c r="G404" s="18"/>
      <c r="H404" s="8"/>
      <c r="I404" s="19" t="str">
        <f aca="false">IF(A404="","",F404-N(G404))</f>
        <v/>
      </c>
      <c r="J404" s="10" t="str">
        <f aca="false">IF(A404="","",IF(A404=B404,"Same entity on both sides",IF(ABS(I404)&lt;=Entities!$C$28,IF(N(G404)=0,"Agreed","Agreed after explained items"),"Unexplained difference")))</f>
        <v/>
      </c>
      <c r="K404" s="10" t="str">
        <f aca="false">IF(A404="","",IF(A404&lt;B404,A404&amp;"|"&amp;B404,B404&amp;"|"&amp;A404)&amp;"|"&amp;C404)</f>
        <v/>
      </c>
    </row>
    <row r="405" customFormat="false" ht="15" hidden="false" customHeight="false" outlineLevel="0" collapsed="false">
      <c r="A405" s="8"/>
      <c r="B405" s="8"/>
      <c r="C405" s="8"/>
      <c r="D405" s="18"/>
      <c r="E405" s="18"/>
      <c r="F405" s="19" t="str">
        <f aca="false">IF(A405="","",N(D405)+N(E405))</f>
        <v/>
      </c>
      <c r="G405" s="18"/>
      <c r="H405" s="8"/>
      <c r="I405" s="19" t="str">
        <f aca="false">IF(A405="","",F405-N(G405))</f>
        <v/>
      </c>
      <c r="J405" s="10" t="str">
        <f aca="false">IF(A405="","",IF(A405=B405,"Same entity on both sides",IF(ABS(I405)&lt;=Entities!$C$28,IF(N(G405)=0,"Agreed","Agreed after explained items"),"Unexplained difference")))</f>
        <v/>
      </c>
      <c r="K405" s="10" t="str">
        <f aca="false">IF(A405="","",IF(A405&lt;B405,A405&amp;"|"&amp;B405,B405&amp;"|"&amp;A405)&amp;"|"&amp;C405)</f>
        <v/>
      </c>
    </row>
    <row r="406" customFormat="false" ht="15" hidden="false" customHeight="false" outlineLevel="0" collapsed="false">
      <c r="A406" s="8"/>
      <c r="B406" s="8"/>
      <c r="C406" s="8"/>
      <c r="D406" s="18"/>
      <c r="E406" s="18"/>
      <c r="F406" s="19" t="str">
        <f aca="false">IF(A406="","",N(D406)+N(E406))</f>
        <v/>
      </c>
      <c r="G406" s="18"/>
      <c r="H406" s="8"/>
      <c r="I406" s="19" t="str">
        <f aca="false">IF(A406="","",F406-N(G406))</f>
        <v/>
      </c>
      <c r="J406" s="10" t="str">
        <f aca="false">IF(A406="","",IF(A406=B406,"Same entity on both sides",IF(ABS(I406)&lt;=Entities!$C$28,IF(N(G406)=0,"Agreed","Agreed after explained items"),"Unexplained difference")))</f>
        <v/>
      </c>
      <c r="K406" s="10" t="str">
        <f aca="false">IF(A406="","",IF(A406&lt;B406,A406&amp;"|"&amp;B406,B406&amp;"|"&amp;A406)&amp;"|"&amp;C406)</f>
        <v/>
      </c>
    </row>
    <row r="407" customFormat="false" ht="15" hidden="false" customHeight="false" outlineLevel="0" collapsed="false">
      <c r="A407" s="8"/>
      <c r="B407" s="8"/>
      <c r="C407" s="8"/>
      <c r="D407" s="18"/>
      <c r="E407" s="18"/>
      <c r="F407" s="19" t="str">
        <f aca="false">IF(A407="","",N(D407)+N(E407))</f>
        <v/>
      </c>
      <c r="G407" s="18"/>
      <c r="H407" s="8"/>
      <c r="I407" s="19" t="str">
        <f aca="false">IF(A407="","",F407-N(G407))</f>
        <v/>
      </c>
      <c r="J407" s="10" t="str">
        <f aca="false">IF(A407="","",IF(A407=B407,"Same entity on both sides",IF(ABS(I407)&lt;=Entities!$C$28,IF(N(G407)=0,"Agreed","Agreed after explained items"),"Unexplained difference")))</f>
        <v/>
      </c>
      <c r="K407" s="10" t="str">
        <f aca="false">IF(A407="","",IF(A407&lt;B407,A407&amp;"|"&amp;B407,B407&amp;"|"&amp;A407)&amp;"|"&amp;C407)</f>
        <v/>
      </c>
    </row>
    <row r="408" customFormat="false" ht="15" hidden="false" customHeight="false" outlineLevel="0" collapsed="false">
      <c r="A408" s="8"/>
      <c r="B408" s="8"/>
      <c r="C408" s="8"/>
      <c r="D408" s="18"/>
      <c r="E408" s="18"/>
      <c r="F408" s="19" t="str">
        <f aca="false">IF(A408="","",N(D408)+N(E408))</f>
        <v/>
      </c>
      <c r="G408" s="18"/>
      <c r="H408" s="8"/>
      <c r="I408" s="19" t="str">
        <f aca="false">IF(A408="","",F408-N(G408))</f>
        <v/>
      </c>
      <c r="J408" s="10" t="str">
        <f aca="false">IF(A408="","",IF(A408=B408,"Same entity on both sides",IF(ABS(I408)&lt;=Entities!$C$28,IF(N(G408)=0,"Agreed","Agreed after explained items"),"Unexplained difference")))</f>
        <v/>
      </c>
      <c r="K408" s="10" t="str">
        <f aca="false">IF(A408="","",IF(A408&lt;B408,A408&amp;"|"&amp;B408,B408&amp;"|"&amp;A408)&amp;"|"&amp;C408)</f>
        <v/>
      </c>
    </row>
    <row r="409" customFormat="false" ht="15" hidden="false" customHeight="false" outlineLevel="0" collapsed="false">
      <c r="A409" s="8"/>
      <c r="B409" s="8"/>
      <c r="C409" s="8"/>
      <c r="D409" s="18"/>
      <c r="E409" s="18"/>
      <c r="F409" s="19" t="str">
        <f aca="false">IF(A409="","",N(D409)+N(E409))</f>
        <v/>
      </c>
      <c r="G409" s="18"/>
      <c r="H409" s="8"/>
      <c r="I409" s="19" t="str">
        <f aca="false">IF(A409="","",F409-N(G409))</f>
        <v/>
      </c>
      <c r="J409" s="10" t="str">
        <f aca="false">IF(A409="","",IF(A409=B409,"Same entity on both sides",IF(ABS(I409)&lt;=Entities!$C$28,IF(N(G409)=0,"Agreed","Agreed after explained items"),"Unexplained difference")))</f>
        <v/>
      </c>
      <c r="K409" s="10" t="str">
        <f aca="false">IF(A409="","",IF(A409&lt;B409,A409&amp;"|"&amp;B409,B409&amp;"|"&amp;A409)&amp;"|"&amp;C409)</f>
        <v/>
      </c>
    </row>
    <row r="410" customFormat="false" ht="15" hidden="false" customHeight="false" outlineLevel="0" collapsed="false">
      <c r="A410" s="8"/>
      <c r="B410" s="8"/>
      <c r="C410" s="8"/>
      <c r="D410" s="18"/>
      <c r="E410" s="18"/>
      <c r="F410" s="19" t="str">
        <f aca="false">IF(A410="","",N(D410)+N(E410))</f>
        <v/>
      </c>
      <c r="G410" s="18"/>
      <c r="H410" s="8"/>
      <c r="I410" s="19" t="str">
        <f aca="false">IF(A410="","",F410-N(G410))</f>
        <v/>
      </c>
      <c r="J410" s="10" t="str">
        <f aca="false">IF(A410="","",IF(A410=B410,"Same entity on both sides",IF(ABS(I410)&lt;=Entities!$C$28,IF(N(G410)=0,"Agreed","Agreed after explained items"),"Unexplained difference")))</f>
        <v/>
      </c>
      <c r="K410" s="10" t="str">
        <f aca="false">IF(A410="","",IF(A410&lt;B410,A410&amp;"|"&amp;B410,B410&amp;"|"&amp;A410)&amp;"|"&amp;C410)</f>
        <v/>
      </c>
    </row>
    <row r="411" customFormat="false" ht="15" hidden="false" customHeight="false" outlineLevel="0" collapsed="false">
      <c r="A411" s="8"/>
      <c r="B411" s="8"/>
      <c r="C411" s="8"/>
      <c r="D411" s="18"/>
      <c r="E411" s="18"/>
      <c r="F411" s="19" t="str">
        <f aca="false">IF(A411="","",N(D411)+N(E411))</f>
        <v/>
      </c>
      <c r="G411" s="18"/>
      <c r="H411" s="8"/>
      <c r="I411" s="19" t="str">
        <f aca="false">IF(A411="","",F411-N(G411))</f>
        <v/>
      </c>
      <c r="J411" s="10" t="str">
        <f aca="false">IF(A411="","",IF(A411=B411,"Same entity on both sides",IF(ABS(I411)&lt;=Entities!$C$28,IF(N(G411)=0,"Agreed","Agreed after explained items"),"Unexplained difference")))</f>
        <v/>
      </c>
      <c r="K411" s="10" t="str">
        <f aca="false">IF(A411="","",IF(A411&lt;B411,A411&amp;"|"&amp;B411,B411&amp;"|"&amp;A411)&amp;"|"&amp;C411)</f>
        <v/>
      </c>
    </row>
    <row r="412" customFormat="false" ht="15" hidden="false" customHeight="false" outlineLevel="0" collapsed="false">
      <c r="A412" s="8"/>
      <c r="B412" s="8"/>
      <c r="C412" s="8"/>
      <c r="D412" s="18"/>
      <c r="E412" s="18"/>
      <c r="F412" s="19" t="str">
        <f aca="false">IF(A412="","",N(D412)+N(E412))</f>
        <v/>
      </c>
      <c r="G412" s="18"/>
      <c r="H412" s="8"/>
      <c r="I412" s="19" t="str">
        <f aca="false">IF(A412="","",F412-N(G412))</f>
        <v/>
      </c>
      <c r="J412" s="10" t="str">
        <f aca="false">IF(A412="","",IF(A412=B412,"Same entity on both sides",IF(ABS(I412)&lt;=Entities!$C$28,IF(N(G412)=0,"Agreed","Agreed after explained items"),"Unexplained difference")))</f>
        <v/>
      </c>
      <c r="K412" s="10" t="str">
        <f aca="false">IF(A412="","",IF(A412&lt;B412,A412&amp;"|"&amp;B412,B412&amp;"|"&amp;A412)&amp;"|"&amp;C412)</f>
        <v/>
      </c>
    </row>
    <row r="413" customFormat="false" ht="15" hidden="false" customHeight="false" outlineLevel="0" collapsed="false">
      <c r="A413" s="8"/>
      <c r="B413" s="8"/>
      <c r="C413" s="8"/>
      <c r="D413" s="18"/>
      <c r="E413" s="18"/>
      <c r="F413" s="19" t="str">
        <f aca="false">IF(A413="","",N(D413)+N(E413))</f>
        <v/>
      </c>
      <c r="G413" s="18"/>
      <c r="H413" s="8"/>
      <c r="I413" s="19" t="str">
        <f aca="false">IF(A413="","",F413-N(G413))</f>
        <v/>
      </c>
      <c r="J413" s="10" t="str">
        <f aca="false">IF(A413="","",IF(A413=B413,"Same entity on both sides",IF(ABS(I413)&lt;=Entities!$C$28,IF(N(G413)=0,"Agreed","Agreed after explained items"),"Unexplained difference")))</f>
        <v/>
      </c>
      <c r="K413" s="10" t="str">
        <f aca="false">IF(A413="","",IF(A413&lt;B413,A413&amp;"|"&amp;B413,B413&amp;"|"&amp;A413)&amp;"|"&amp;C413)</f>
        <v/>
      </c>
    </row>
    <row r="414" customFormat="false" ht="15" hidden="false" customHeight="false" outlineLevel="0" collapsed="false">
      <c r="A414" s="8"/>
      <c r="B414" s="8"/>
      <c r="C414" s="8"/>
      <c r="D414" s="18"/>
      <c r="E414" s="18"/>
      <c r="F414" s="19" t="str">
        <f aca="false">IF(A414="","",N(D414)+N(E414))</f>
        <v/>
      </c>
      <c r="G414" s="18"/>
      <c r="H414" s="8"/>
      <c r="I414" s="19" t="str">
        <f aca="false">IF(A414="","",F414-N(G414))</f>
        <v/>
      </c>
      <c r="J414" s="10" t="str">
        <f aca="false">IF(A414="","",IF(A414=B414,"Same entity on both sides",IF(ABS(I414)&lt;=Entities!$C$28,IF(N(G414)=0,"Agreed","Agreed after explained items"),"Unexplained difference")))</f>
        <v/>
      </c>
      <c r="K414" s="10" t="str">
        <f aca="false">IF(A414="","",IF(A414&lt;B414,A414&amp;"|"&amp;B414,B414&amp;"|"&amp;A414)&amp;"|"&amp;C414)</f>
        <v/>
      </c>
    </row>
    <row r="415" customFormat="false" ht="15" hidden="false" customHeight="false" outlineLevel="0" collapsed="false">
      <c r="A415" s="8"/>
      <c r="B415" s="8"/>
      <c r="C415" s="8"/>
      <c r="D415" s="18"/>
      <c r="E415" s="18"/>
      <c r="F415" s="19" t="str">
        <f aca="false">IF(A415="","",N(D415)+N(E415))</f>
        <v/>
      </c>
      <c r="G415" s="18"/>
      <c r="H415" s="8"/>
      <c r="I415" s="19" t="str">
        <f aca="false">IF(A415="","",F415-N(G415))</f>
        <v/>
      </c>
      <c r="J415" s="10" t="str">
        <f aca="false">IF(A415="","",IF(A415=B415,"Same entity on both sides",IF(ABS(I415)&lt;=Entities!$C$28,IF(N(G415)=0,"Agreed","Agreed after explained items"),"Unexplained difference")))</f>
        <v/>
      </c>
      <c r="K415" s="10" t="str">
        <f aca="false">IF(A415="","",IF(A415&lt;B415,A415&amp;"|"&amp;B415,B415&amp;"|"&amp;A415)&amp;"|"&amp;C415)</f>
        <v/>
      </c>
    </row>
    <row r="416" customFormat="false" ht="15" hidden="false" customHeight="false" outlineLevel="0" collapsed="false">
      <c r="A416" s="8"/>
      <c r="B416" s="8"/>
      <c r="C416" s="8"/>
      <c r="D416" s="18"/>
      <c r="E416" s="18"/>
      <c r="F416" s="19" t="str">
        <f aca="false">IF(A416="","",N(D416)+N(E416))</f>
        <v/>
      </c>
      <c r="G416" s="18"/>
      <c r="H416" s="8"/>
      <c r="I416" s="19" t="str">
        <f aca="false">IF(A416="","",F416-N(G416))</f>
        <v/>
      </c>
      <c r="J416" s="10" t="str">
        <f aca="false">IF(A416="","",IF(A416=B416,"Same entity on both sides",IF(ABS(I416)&lt;=Entities!$C$28,IF(N(G416)=0,"Agreed","Agreed after explained items"),"Unexplained difference")))</f>
        <v/>
      </c>
      <c r="K416" s="10" t="str">
        <f aca="false">IF(A416="","",IF(A416&lt;B416,A416&amp;"|"&amp;B416,B416&amp;"|"&amp;A416)&amp;"|"&amp;C416)</f>
        <v/>
      </c>
    </row>
    <row r="417" customFormat="false" ht="15" hidden="false" customHeight="false" outlineLevel="0" collapsed="false">
      <c r="A417" s="8"/>
      <c r="B417" s="8"/>
      <c r="C417" s="8"/>
      <c r="D417" s="18"/>
      <c r="E417" s="18"/>
      <c r="F417" s="19" t="str">
        <f aca="false">IF(A417="","",N(D417)+N(E417))</f>
        <v/>
      </c>
      <c r="G417" s="18"/>
      <c r="H417" s="8"/>
      <c r="I417" s="19" t="str">
        <f aca="false">IF(A417="","",F417-N(G417))</f>
        <v/>
      </c>
      <c r="J417" s="10" t="str">
        <f aca="false">IF(A417="","",IF(A417=B417,"Same entity on both sides",IF(ABS(I417)&lt;=Entities!$C$28,IF(N(G417)=0,"Agreed","Agreed after explained items"),"Unexplained difference")))</f>
        <v/>
      </c>
      <c r="K417" s="10" t="str">
        <f aca="false">IF(A417="","",IF(A417&lt;B417,A417&amp;"|"&amp;B417,B417&amp;"|"&amp;A417)&amp;"|"&amp;C417)</f>
        <v/>
      </c>
    </row>
    <row r="418" customFormat="false" ht="15" hidden="false" customHeight="false" outlineLevel="0" collapsed="false">
      <c r="A418" s="8"/>
      <c r="B418" s="8"/>
      <c r="C418" s="8"/>
      <c r="D418" s="18"/>
      <c r="E418" s="18"/>
      <c r="F418" s="19" t="str">
        <f aca="false">IF(A418="","",N(D418)+N(E418))</f>
        <v/>
      </c>
      <c r="G418" s="18"/>
      <c r="H418" s="8"/>
      <c r="I418" s="19" t="str">
        <f aca="false">IF(A418="","",F418-N(G418))</f>
        <v/>
      </c>
      <c r="J418" s="10" t="str">
        <f aca="false">IF(A418="","",IF(A418=B418,"Same entity on both sides",IF(ABS(I418)&lt;=Entities!$C$28,IF(N(G418)=0,"Agreed","Agreed after explained items"),"Unexplained difference")))</f>
        <v/>
      </c>
      <c r="K418" s="10" t="str">
        <f aca="false">IF(A418="","",IF(A418&lt;B418,A418&amp;"|"&amp;B418,B418&amp;"|"&amp;A418)&amp;"|"&amp;C418)</f>
        <v/>
      </c>
    </row>
    <row r="419" customFormat="false" ht="15" hidden="false" customHeight="false" outlineLevel="0" collapsed="false">
      <c r="A419" s="8"/>
      <c r="B419" s="8"/>
      <c r="C419" s="8"/>
      <c r="D419" s="18"/>
      <c r="E419" s="18"/>
      <c r="F419" s="19" t="str">
        <f aca="false">IF(A419="","",N(D419)+N(E419))</f>
        <v/>
      </c>
      <c r="G419" s="18"/>
      <c r="H419" s="8"/>
      <c r="I419" s="19" t="str">
        <f aca="false">IF(A419="","",F419-N(G419))</f>
        <v/>
      </c>
      <c r="J419" s="10" t="str">
        <f aca="false">IF(A419="","",IF(A419=B419,"Same entity on both sides",IF(ABS(I419)&lt;=Entities!$C$28,IF(N(G419)=0,"Agreed","Agreed after explained items"),"Unexplained difference")))</f>
        <v/>
      </c>
      <c r="K419" s="10" t="str">
        <f aca="false">IF(A419="","",IF(A419&lt;B419,A419&amp;"|"&amp;B419,B419&amp;"|"&amp;A419)&amp;"|"&amp;C419)</f>
        <v/>
      </c>
    </row>
    <row r="420" customFormat="false" ht="15" hidden="false" customHeight="false" outlineLevel="0" collapsed="false">
      <c r="A420" s="8"/>
      <c r="B420" s="8"/>
      <c r="C420" s="8"/>
      <c r="D420" s="18"/>
      <c r="E420" s="18"/>
      <c r="F420" s="19" t="str">
        <f aca="false">IF(A420="","",N(D420)+N(E420))</f>
        <v/>
      </c>
      <c r="G420" s="18"/>
      <c r="H420" s="8"/>
      <c r="I420" s="19" t="str">
        <f aca="false">IF(A420="","",F420-N(G420))</f>
        <v/>
      </c>
      <c r="J420" s="10" t="str">
        <f aca="false">IF(A420="","",IF(A420=B420,"Same entity on both sides",IF(ABS(I420)&lt;=Entities!$C$28,IF(N(G420)=0,"Agreed","Agreed after explained items"),"Unexplained difference")))</f>
        <v/>
      </c>
      <c r="K420" s="10" t="str">
        <f aca="false">IF(A420="","",IF(A420&lt;B420,A420&amp;"|"&amp;B420,B420&amp;"|"&amp;A420)&amp;"|"&amp;C420)</f>
        <v/>
      </c>
    </row>
    <row r="421" customFormat="false" ht="15" hidden="false" customHeight="false" outlineLevel="0" collapsed="false">
      <c r="A421" s="8"/>
      <c r="B421" s="8"/>
      <c r="C421" s="8"/>
      <c r="D421" s="18"/>
      <c r="E421" s="18"/>
      <c r="F421" s="19" t="str">
        <f aca="false">IF(A421="","",N(D421)+N(E421))</f>
        <v/>
      </c>
      <c r="G421" s="18"/>
      <c r="H421" s="8"/>
      <c r="I421" s="19" t="str">
        <f aca="false">IF(A421="","",F421-N(G421))</f>
        <v/>
      </c>
      <c r="J421" s="10" t="str">
        <f aca="false">IF(A421="","",IF(A421=B421,"Same entity on both sides",IF(ABS(I421)&lt;=Entities!$C$28,IF(N(G421)=0,"Agreed","Agreed after explained items"),"Unexplained difference")))</f>
        <v/>
      </c>
      <c r="K421" s="10" t="str">
        <f aca="false">IF(A421="","",IF(A421&lt;B421,A421&amp;"|"&amp;B421,B421&amp;"|"&amp;A421)&amp;"|"&amp;C421)</f>
        <v/>
      </c>
    </row>
    <row r="422" customFormat="false" ht="15" hidden="false" customHeight="false" outlineLevel="0" collapsed="false">
      <c r="A422" s="8"/>
      <c r="B422" s="8"/>
      <c r="C422" s="8"/>
      <c r="D422" s="18"/>
      <c r="E422" s="18"/>
      <c r="F422" s="19" t="str">
        <f aca="false">IF(A422="","",N(D422)+N(E422))</f>
        <v/>
      </c>
      <c r="G422" s="18"/>
      <c r="H422" s="8"/>
      <c r="I422" s="19" t="str">
        <f aca="false">IF(A422="","",F422-N(G422))</f>
        <v/>
      </c>
      <c r="J422" s="10" t="str">
        <f aca="false">IF(A422="","",IF(A422=B422,"Same entity on both sides",IF(ABS(I422)&lt;=Entities!$C$28,IF(N(G422)=0,"Agreed","Agreed after explained items"),"Unexplained difference")))</f>
        <v/>
      </c>
      <c r="K422" s="10" t="str">
        <f aca="false">IF(A422="","",IF(A422&lt;B422,A422&amp;"|"&amp;B422,B422&amp;"|"&amp;A422)&amp;"|"&amp;C422)</f>
        <v/>
      </c>
    </row>
    <row r="423" customFormat="false" ht="15" hidden="false" customHeight="false" outlineLevel="0" collapsed="false">
      <c r="A423" s="8"/>
      <c r="B423" s="8"/>
      <c r="C423" s="8"/>
      <c r="D423" s="18"/>
      <c r="E423" s="18"/>
      <c r="F423" s="19" t="str">
        <f aca="false">IF(A423="","",N(D423)+N(E423))</f>
        <v/>
      </c>
      <c r="G423" s="18"/>
      <c r="H423" s="8"/>
      <c r="I423" s="19" t="str">
        <f aca="false">IF(A423="","",F423-N(G423))</f>
        <v/>
      </c>
      <c r="J423" s="10" t="str">
        <f aca="false">IF(A423="","",IF(A423=B423,"Same entity on both sides",IF(ABS(I423)&lt;=Entities!$C$28,IF(N(G423)=0,"Agreed","Agreed after explained items"),"Unexplained difference")))</f>
        <v/>
      </c>
      <c r="K423" s="10" t="str">
        <f aca="false">IF(A423="","",IF(A423&lt;B423,A423&amp;"|"&amp;B423,B423&amp;"|"&amp;A423)&amp;"|"&amp;C423)</f>
        <v/>
      </c>
    </row>
    <row r="424" customFormat="false" ht="15" hidden="false" customHeight="false" outlineLevel="0" collapsed="false">
      <c r="A424" s="8"/>
      <c r="B424" s="8"/>
      <c r="C424" s="8"/>
      <c r="D424" s="18"/>
      <c r="E424" s="18"/>
      <c r="F424" s="19" t="str">
        <f aca="false">IF(A424="","",N(D424)+N(E424))</f>
        <v/>
      </c>
      <c r="G424" s="18"/>
      <c r="H424" s="8"/>
      <c r="I424" s="19" t="str">
        <f aca="false">IF(A424="","",F424-N(G424))</f>
        <v/>
      </c>
      <c r="J424" s="10" t="str">
        <f aca="false">IF(A424="","",IF(A424=B424,"Same entity on both sides",IF(ABS(I424)&lt;=Entities!$C$28,IF(N(G424)=0,"Agreed","Agreed after explained items"),"Unexplained difference")))</f>
        <v/>
      </c>
      <c r="K424" s="10" t="str">
        <f aca="false">IF(A424="","",IF(A424&lt;B424,A424&amp;"|"&amp;B424,B424&amp;"|"&amp;A424)&amp;"|"&amp;C424)</f>
        <v/>
      </c>
    </row>
    <row r="425" customFormat="false" ht="15" hidden="false" customHeight="false" outlineLevel="0" collapsed="false">
      <c r="A425" s="8"/>
      <c r="B425" s="8"/>
      <c r="C425" s="8"/>
      <c r="D425" s="18"/>
      <c r="E425" s="18"/>
      <c r="F425" s="19" t="str">
        <f aca="false">IF(A425="","",N(D425)+N(E425))</f>
        <v/>
      </c>
      <c r="G425" s="18"/>
      <c r="H425" s="8"/>
      <c r="I425" s="19" t="str">
        <f aca="false">IF(A425="","",F425-N(G425))</f>
        <v/>
      </c>
      <c r="J425" s="10" t="str">
        <f aca="false">IF(A425="","",IF(A425=B425,"Same entity on both sides",IF(ABS(I425)&lt;=Entities!$C$28,IF(N(G425)=0,"Agreed","Agreed after explained items"),"Unexplained difference")))</f>
        <v/>
      </c>
      <c r="K425" s="10" t="str">
        <f aca="false">IF(A425="","",IF(A425&lt;B425,A425&amp;"|"&amp;B425,B425&amp;"|"&amp;A425)&amp;"|"&amp;C425)</f>
        <v/>
      </c>
    </row>
    <row r="426" customFormat="false" ht="15" hidden="false" customHeight="false" outlineLevel="0" collapsed="false">
      <c r="A426" s="8"/>
      <c r="B426" s="8"/>
      <c r="C426" s="8"/>
      <c r="D426" s="18"/>
      <c r="E426" s="18"/>
      <c r="F426" s="19" t="str">
        <f aca="false">IF(A426="","",N(D426)+N(E426))</f>
        <v/>
      </c>
      <c r="G426" s="18"/>
      <c r="H426" s="8"/>
      <c r="I426" s="19" t="str">
        <f aca="false">IF(A426="","",F426-N(G426))</f>
        <v/>
      </c>
      <c r="J426" s="10" t="str">
        <f aca="false">IF(A426="","",IF(A426=B426,"Same entity on both sides",IF(ABS(I426)&lt;=Entities!$C$28,IF(N(G426)=0,"Agreed","Agreed after explained items"),"Unexplained difference")))</f>
        <v/>
      </c>
      <c r="K426" s="10" t="str">
        <f aca="false">IF(A426="","",IF(A426&lt;B426,A426&amp;"|"&amp;B426,B426&amp;"|"&amp;A426)&amp;"|"&amp;C426)</f>
        <v/>
      </c>
    </row>
    <row r="427" customFormat="false" ht="15" hidden="false" customHeight="false" outlineLevel="0" collapsed="false">
      <c r="A427" s="8"/>
      <c r="B427" s="8"/>
      <c r="C427" s="8"/>
      <c r="D427" s="18"/>
      <c r="E427" s="18"/>
      <c r="F427" s="19" t="str">
        <f aca="false">IF(A427="","",N(D427)+N(E427))</f>
        <v/>
      </c>
      <c r="G427" s="18"/>
      <c r="H427" s="8"/>
      <c r="I427" s="19" t="str">
        <f aca="false">IF(A427="","",F427-N(G427))</f>
        <v/>
      </c>
      <c r="J427" s="10" t="str">
        <f aca="false">IF(A427="","",IF(A427=B427,"Same entity on both sides",IF(ABS(I427)&lt;=Entities!$C$28,IF(N(G427)=0,"Agreed","Agreed after explained items"),"Unexplained difference")))</f>
        <v/>
      </c>
      <c r="K427" s="10" t="str">
        <f aca="false">IF(A427="","",IF(A427&lt;B427,A427&amp;"|"&amp;B427,B427&amp;"|"&amp;A427)&amp;"|"&amp;C427)</f>
        <v/>
      </c>
    </row>
    <row r="428" customFormat="false" ht="15" hidden="false" customHeight="false" outlineLevel="0" collapsed="false">
      <c r="A428" s="8"/>
      <c r="B428" s="8"/>
      <c r="C428" s="8"/>
      <c r="D428" s="18"/>
      <c r="E428" s="18"/>
      <c r="F428" s="19" t="str">
        <f aca="false">IF(A428="","",N(D428)+N(E428))</f>
        <v/>
      </c>
      <c r="G428" s="18"/>
      <c r="H428" s="8"/>
      <c r="I428" s="19" t="str">
        <f aca="false">IF(A428="","",F428-N(G428))</f>
        <v/>
      </c>
      <c r="J428" s="10" t="str">
        <f aca="false">IF(A428="","",IF(A428=B428,"Same entity on both sides",IF(ABS(I428)&lt;=Entities!$C$28,IF(N(G428)=0,"Agreed","Agreed after explained items"),"Unexplained difference")))</f>
        <v/>
      </c>
      <c r="K428" s="10" t="str">
        <f aca="false">IF(A428="","",IF(A428&lt;B428,A428&amp;"|"&amp;B428,B428&amp;"|"&amp;A428)&amp;"|"&amp;C428)</f>
        <v/>
      </c>
    </row>
    <row r="429" customFormat="false" ht="15" hidden="false" customHeight="false" outlineLevel="0" collapsed="false">
      <c r="A429" s="8"/>
      <c r="B429" s="8"/>
      <c r="C429" s="8"/>
      <c r="D429" s="18"/>
      <c r="E429" s="18"/>
      <c r="F429" s="19" t="str">
        <f aca="false">IF(A429="","",N(D429)+N(E429))</f>
        <v/>
      </c>
      <c r="G429" s="18"/>
      <c r="H429" s="8"/>
      <c r="I429" s="19" t="str">
        <f aca="false">IF(A429="","",F429-N(G429))</f>
        <v/>
      </c>
      <c r="J429" s="10" t="str">
        <f aca="false">IF(A429="","",IF(A429=B429,"Same entity on both sides",IF(ABS(I429)&lt;=Entities!$C$28,IF(N(G429)=0,"Agreed","Agreed after explained items"),"Unexplained difference")))</f>
        <v/>
      </c>
      <c r="K429" s="10" t="str">
        <f aca="false">IF(A429="","",IF(A429&lt;B429,A429&amp;"|"&amp;B429,B429&amp;"|"&amp;A429)&amp;"|"&amp;C429)</f>
        <v/>
      </c>
    </row>
    <row r="430" customFormat="false" ht="15" hidden="false" customHeight="false" outlineLevel="0" collapsed="false">
      <c r="A430" s="8"/>
      <c r="B430" s="8"/>
      <c r="C430" s="8"/>
      <c r="D430" s="18"/>
      <c r="E430" s="18"/>
      <c r="F430" s="19" t="str">
        <f aca="false">IF(A430="","",N(D430)+N(E430))</f>
        <v/>
      </c>
      <c r="G430" s="18"/>
      <c r="H430" s="8"/>
      <c r="I430" s="19" t="str">
        <f aca="false">IF(A430="","",F430-N(G430))</f>
        <v/>
      </c>
      <c r="J430" s="10" t="str">
        <f aca="false">IF(A430="","",IF(A430=B430,"Same entity on both sides",IF(ABS(I430)&lt;=Entities!$C$28,IF(N(G430)=0,"Agreed","Agreed after explained items"),"Unexplained difference")))</f>
        <v/>
      </c>
      <c r="K430" s="10" t="str">
        <f aca="false">IF(A430="","",IF(A430&lt;B430,A430&amp;"|"&amp;B430,B430&amp;"|"&amp;A430)&amp;"|"&amp;C430)</f>
        <v/>
      </c>
    </row>
    <row r="431" customFormat="false" ht="15" hidden="false" customHeight="false" outlineLevel="0" collapsed="false">
      <c r="A431" s="8"/>
      <c r="B431" s="8"/>
      <c r="C431" s="8"/>
      <c r="D431" s="18"/>
      <c r="E431" s="18"/>
      <c r="F431" s="19" t="str">
        <f aca="false">IF(A431="","",N(D431)+N(E431))</f>
        <v/>
      </c>
      <c r="G431" s="18"/>
      <c r="H431" s="8"/>
      <c r="I431" s="19" t="str">
        <f aca="false">IF(A431="","",F431-N(G431))</f>
        <v/>
      </c>
      <c r="J431" s="10" t="str">
        <f aca="false">IF(A431="","",IF(A431=B431,"Same entity on both sides",IF(ABS(I431)&lt;=Entities!$C$28,IF(N(G431)=0,"Agreed","Agreed after explained items"),"Unexplained difference")))</f>
        <v/>
      </c>
      <c r="K431" s="10" t="str">
        <f aca="false">IF(A431="","",IF(A431&lt;B431,A431&amp;"|"&amp;B431,B431&amp;"|"&amp;A431)&amp;"|"&amp;C431)</f>
        <v/>
      </c>
    </row>
    <row r="432" customFormat="false" ht="15" hidden="false" customHeight="false" outlineLevel="0" collapsed="false">
      <c r="A432" s="8"/>
      <c r="B432" s="8"/>
      <c r="C432" s="8"/>
      <c r="D432" s="18"/>
      <c r="E432" s="18"/>
      <c r="F432" s="19" t="str">
        <f aca="false">IF(A432="","",N(D432)+N(E432))</f>
        <v/>
      </c>
      <c r="G432" s="18"/>
      <c r="H432" s="8"/>
      <c r="I432" s="19" t="str">
        <f aca="false">IF(A432="","",F432-N(G432))</f>
        <v/>
      </c>
      <c r="J432" s="10" t="str">
        <f aca="false">IF(A432="","",IF(A432=B432,"Same entity on both sides",IF(ABS(I432)&lt;=Entities!$C$28,IF(N(G432)=0,"Agreed","Agreed after explained items"),"Unexplained difference")))</f>
        <v/>
      </c>
      <c r="K432" s="10" t="str">
        <f aca="false">IF(A432="","",IF(A432&lt;B432,A432&amp;"|"&amp;B432,B432&amp;"|"&amp;A432)&amp;"|"&amp;C432)</f>
        <v/>
      </c>
    </row>
    <row r="433" customFormat="false" ht="15" hidden="false" customHeight="false" outlineLevel="0" collapsed="false">
      <c r="A433" s="8"/>
      <c r="B433" s="8"/>
      <c r="C433" s="8"/>
      <c r="D433" s="18"/>
      <c r="E433" s="18"/>
      <c r="F433" s="19" t="str">
        <f aca="false">IF(A433="","",N(D433)+N(E433))</f>
        <v/>
      </c>
      <c r="G433" s="18"/>
      <c r="H433" s="8"/>
      <c r="I433" s="19" t="str">
        <f aca="false">IF(A433="","",F433-N(G433))</f>
        <v/>
      </c>
      <c r="J433" s="10" t="str">
        <f aca="false">IF(A433="","",IF(A433=B433,"Same entity on both sides",IF(ABS(I433)&lt;=Entities!$C$28,IF(N(G433)=0,"Agreed","Agreed after explained items"),"Unexplained difference")))</f>
        <v/>
      </c>
      <c r="K433" s="10" t="str">
        <f aca="false">IF(A433="","",IF(A433&lt;B433,A433&amp;"|"&amp;B433,B433&amp;"|"&amp;A433)&amp;"|"&amp;C433)</f>
        <v/>
      </c>
    </row>
    <row r="434" customFormat="false" ht="15" hidden="false" customHeight="false" outlineLevel="0" collapsed="false">
      <c r="A434" s="8"/>
      <c r="B434" s="8"/>
      <c r="C434" s="8"/>
      <c r="D434" s="18"/>
      <c r="E434" s="18"/>
      <c r="F434" s="19" t="str">
        <f aca="false">IF(A434="","",N(D434)+N(E434))</f>
        <v/>
      </c>
      <c r="G434" s="18"/>
      <c r="H434" s="8"/>
      <c r="I434" s="19" t="str">
        <f aca="false">IF(A434="","",F434-N(G434))</f>
        <v/>
      </c>
      <c r="J434" s="10" t="str">
        <f aca="false">IF(A434="","",IF(A434=B434,"Same entity on both sides",IF(ABS(I434)&lt;=Entities!$C$28,IF(N(G434)=0,"Agreed","Agreed after explained items"),"Unexplained difference")))</f>
        <v/>
      </c>
      <c r="K434" s="10" t="str">
        <f aca="false">IF(A434="","",IF(A434&lt;B434,A434&amp;"|"&amp;B434,B434&amp;"|"&amp;A434)&amp;"|"&amp;C434)</f>
        <v/>
      </c>
    </row>
    <row r="435" customFormat="false" ht="15" hidden="false" customHeight="false" outlineLevel="0" collapsed="false">
      <c r="A435" s="8"/>
      <c r="B435" s="8"/>
      <c r="C435" s="8"/>
      <c r="D435" s="18"/>
      <c r="E435" s="18"/>
      <c r="F435" s="19" t="str">
        <f aca="false">IF(A435="","",N(D435)+N(E435))</f>
        <v/>
      </c>
      <c r="G435" s="18"/>
      <c r="H435" s="8"/>
      <c r="I435" s="19" t="str">
        <f aca="false">IF(A435="","",F435-N(G435))</f>
        <v/>
      </c>
      <c r="J435" s="10" t="str">
        <f aca="false">IF(A435="","",IF(A435=B435,"Same entity on both sides",IF(ABS(I435)&lt;=Entities!$C$28,IF(N(G435)=0,"Agreed","Agreed after explained items"),"Unexplained difference")))</f>
        <v/>
      </c>
      <c r="K435" s="10" t="str">
        <f aca="false">IF(A435="","",IF(A435&lt;B435,A435&amp;"|"&amp;B435,B435&amp;"|"&amp;A435)&amp;"|"&amp;C435)</f>
        <v/>
      </c>
    </row>
    <row r="436" customFormat="false" ht="15" hidden="false" customHeight="false" outlineLevel="0" collapsed="false">
      <c r="A436" s="8"/>
      <c r="B436" s="8"/>
      <c r="C436" s="8"/>
      <c r="D436" s="18"/>
      <c r="E436" s="18"/>
      <c r="F436" s="19" t="str">
        <f aca="false">IF(A436="","",N(D436)+N(E436))</f>
        <v/>
      </c>
      <c r="G436" s="18"/>
      <c r="H436" s="8"/>
      <c r="I436" s="19" t="str">
        <f aca="false">IF(A436="","",F436-N(G436))</f>
        <v/>
      </c>
      <c r="J436" s="10" t="str">
        <f aca="false">IF(A436="","",IF(A436=B436,"Same entity on both sides",IF(ABS(I436)&lt;=Entities!$C$28,IF(N(G436)=0,"Agreed","Agreed after explained items"),"Unexplained difference")))</f>
        <v/>
      </c>
      <c r="K436" s="10" t="str">
        <f aca="false">IF(A436="","",IF(A436&lt;B436,A436&amp;"|"&amp;B436,B436&amp;"|"&amp;A436)&amp;"|"&amp;C436)</f>
        <v/>
      </c>
    </row>
    <row r="437" customFormat="false" ht="15" hidden="false" customHeight="false" outlineLevel="0" collapsed="false">
      <c r="A437" s="8"/>
      <c r="B437" s="8"/>
      <c r="C437" s="8"/>
      <c r="D437" s="18"/>
      <c r="E437" s="18"/>
      <c r="F437" s="19" t="str">
        <f aca="false">IF(A437="","",N(D437)+N(E437))</f>
        <v/>
      </c>
      <c r="G437" s="18"/>
      <c r="H437" s="8"/>
      <c r="I437" s="19" t="str">
        <f aca="false">IF(A437="","",F437-N(G437))</f>
        <v/>
      </c>
      <c r="J437" s="10" t="str">
        <f aca="false">IF(A437="","",IF(A437=B437,"Same entity on both sides",IF(ABS(I437)&lt;=Entities!$C$28,IF(N(G437)=0,"Agreed","Agreed after explained items"),"Unexplained difference")))</f>
        <v/>
      </c>
      <c r="K437" s="10" t="str">
        <f aca="false">IF(A437="","",IF(A437&lt;B437,A437&amp;"|"&amp;B437,B437&amp;"|"&amp;A437)&amp;"|"&amp;C437)</f>
        <v/>
      </c>
    </row>
    <row r="438" customFormat="false" ht="15" hidden="false" customHeight="false" outlineLevel="0" collapsed="false">
      <c r="A438" s="8"/>
      <c r="B438" s="8"/>
      <c r="C438" s="8"/>
      <c r="D438" s="18"/>
      <c r="E438" s="18"/>
      <c r="F438" s="19" t="str">
        <f aca="false">IF(A438="","",N(D438)+N(E438))</f>
        <v/>
      </c>
      <c r="G438" s="18"/>
      <c r="H438" s="8"/>
      <c r="I438" s="19" t="str">
        <f aca="false">IF(A438="","",F438-N(G438))</f>
        <v/>
      </c>
      <c r="J438" s="10" t="str">
        <f aca="false">IF(A438="","",IF(A438=B438,"Same entity on both sides",IF(ABS(I438)&lt;=Entities!$C$28,IF(N(G438)=0,"Agreed","Agreed after explained items"),"Unexplained difference")))</f>
        <v/>
      </c>
      <c r="K438" s="10" t="str">
        <f aca="false">IF(A438="","",IF(A438&lt;B438,A438&amp;"|"&amp;B438,B438&amp;"|"&amp;A438)&amp;"|"&amp;C438)</f>
        <v/>
      </c>
    </row>
    <row r="439" customFormat="false" ht="15" hidden="false" customHeight="false" outlineLevel="0" collapsed="false">
      <c r="A439" s="8"/>
      <c r="B439" s="8"/>
      <c r="C439" s="8"/>
      <c r="D439" s="18"/>
      <c r="E439" s="18"/>
      <c r="F439" s="19" t="str">
        <f aca="false">IF(A439="","",N(D439)+N(E439))</f>
        <v/>
      </c>
      <c r="G439" s="18"/>
      <c r="H439" s="8"/>
      <c r="I439" s="19" t="str">
        <f aca="false">IF(A439="","",F439-N(G439))</f>
        <v/>
      </c>
      <c r="J439" s="10" t="str">
        <f aca="false">IF(A439="","",IF(A439=B439,"Same entity on both sides",IF(ABS(I439)&lt;=Entities!$C$28,IF(N(G439)=0,"Agreed","Agreed after explained items"),"Unexplained difference")))</f>
        <v/>
      </c>
      <c r="K439" s="10" t="str">
        <f aca="false">IF(A439="","",IF(A439&lt;B439,A439&amp;"|"&amp;B439,B439&amp;"|"&amp;A439)&amp;"|"&amp;C439)</f>
        <v/>
      </c>
    </row>
    <row r="440" customFormat="false" ht="15" hidden="false" customHeight="false" outlineLevel="0" collapsed="false">
      <c r="A440" s="8"/>
      <c r="B440" s="8"/>
      <c r="C440" s="8"/>
      <c r="D440" s="18"/>
      <c r="E440" s="18"/>
      <c r="F440" s="19" t="str">
        <f aca="false">IF(A440="","",N(D440)+N(E440))</f>
        <v/>
      </c>
      <c r="G440" s="18"/>
      <c r="H440" s="8"/>
      <c r="I440" s="19" t="str">
        <f aca="false">IF(A440="","",F440-N(G440))</f>
        <v/>
      </c>
      <c r="J440" s="10" t="str">
        <f aca="false">IF(A440="","",IF(A440=B440,"Same entity on both sides",IF(ABS(I440)&lt;=Entities!$C$28,IF(N(G440)=0,"Agreed","Agreed after explained items"),"Unexplained difference")))</f>
        <v/>
      </c>
      <c r="K440" s="10" t="str">
        <f aca="false">IF(A440="","",IF(A440&lt;B440,A440&amp;"|"&amp;B440,B440&amp;"|"&amp;A440)&amp;"|"&amp;C440)</f>
        <v/>
      </c>
    </row>
    <row r="441" customFormat="false" ht="15" hidden="false" customHeight="false" outlineLevel="0" collapsed="false">
      <c r="A441" s="8"/>
      <c r="B441" s="8"/>
      <c r="C441" s="8"/>
      <c r="D441" s="18"/>
      <c r="E441" s="18"/>
      <c r="F441" s="19" t="str">
        <f aca="false">IF(A441="","",N(D441)+N(E441))</f>
        <v/>
      </c>
      <c r="G441" s="18"/>
      <c r="H441" s="8"/>
      <c r="I441" s="19" t="str">
        <f aca="false">IF(A441="","",F441-N(G441))</f>
        <v/>
      </c>
      <c r="J441" s="10" t="str">
        <f aca="false">IF(A441="","",IF(A441=B441,"Same entity on both sides",IF(ABS(I441)&lt;=Entities!$C$28,IF(N(G441)=0,"Agreed","Agreed after explained items"),"Unexplained difference")))</f>
        <v/>
      </c>
      <c r="K441" s="10" t="str">
        <f aca="false">IF(A441="","",IF(A441&lt;B441,A441&amp;"|"&amp;B441,B441&amp;"|"&amp;A441)&amp;"|"&amp;C441)</f>
        <v/>
      </c>
    </row>
    <row r="442" customFormat="false" ht="15" hidden="false" customHeight="false" outlineLevel="0" collapsed="false">
      <c r="A442" s="8"/>
      <c r="B442" s="8"/>
      <c r="C442" s="8"/>
      <c r="D442" s="18"/>
      <c r="E442" s="18"/>
      <c r="F442" s="19" t="str">
        <f aca="false">IF(A442="","",N(D442)+N(E442))</f>
        <v/>
      </c>
      <c r="G442" s="18"/>
      <c r="H442" s="8"/>
      <c r="I442" s="19" t="str">
        <f aca="false">IF(A442="","",F442-N(G442))</f>
        <v/>
      </c>
      <c r="J442" s="10" t="str">
        <f aca="false">IF(A442="","",IF(A442=B442,"Same entity on both sides",IF(ABS(I442)&lt;=Entities!$C$28,IF(N(G442)=0,"Agreed","Agreed after explained items"),"Unexplained difference")))</f>
        <v/>
      </c>
      <c r="K442" s="10" t="str">
        <f aca="false">IF(A442="","",IF(A442&lt;B442,A442&amp;"|"&amp;B442,B442&amp;"|"&amp;A442)&amp;"|"&amp;C442)</f>
        <v/>
      </c>
    </row>
    <row r="443" customFormat="false" ht="15" hidden="false" customHeight="false" outlineLevel="0" collapsed="false">
      <c r="A443" s="8"/>
      <c r="B443" s="8"/>
      <c r="C443" s="8"/>
      <c r="D443" s="18"/>
      <c r="E443" s="18"/>
      <c r="F443" s="19" t="str">
        <f aca="false">IF(A443="","",N(D443)+N(E443))</f>
        <v/>
      </c>
      <c r="G443" s="18"/>
      <c r="H443" s="8"/>
      <c r="I443" s="19" t="str">
        <f aca="false">IF(A443="","",F443-N(G443))</f>
        <v/>
      </c>
      <c r="J443" s="10" t="str">
        <f aca="false">IF(A443="","",IF(A443=B443,"Same entity on both sides",IF(ABS(I443)&lt;=Entities!$C$28,IF(N(G443)=0,"Agreed","Agreed after explained items"),"Unexplained difference")))</f>
        <v/>
      </c>
      <c r="K443" s="10" t="str">
        <f aca="false">IF(A443="","",IF(A443&lt;B443,A443&amp;"|"&amp;B443,B443&amp;"|"&amp;A443)&amp;"|"&amp;C443)</f>
        <v/>
      </c>
    </row>
    <row r="444" customFormat="false" ht="15" hidden="false" customHeight="false" outlineLevel="0" collapsed="false">
      <c r="A444" s="8"/>
      <c r="B444" s="8"/>
      <c r="C444" s="8"/>
      <c r="D444" s="18"/>
      <c r="E444" s="18"/>
      <c r="F444" s="19" t="str">
        <f aca="false">IF(A444="","",N(D444)+N(E444))</f>
        <v/>
      </c>
      <c r="G444" s="18"/>
      <c r="H444" s="8"/>
      <c r="I444" s="19" t="str">
        <f aca="false">IF(A444="","",F444-N(G444))</f>
        <v/>
      </c>
      <c r="J444" s="10" t="str">
        <f aca="false">IF(A444="","",IF(A444=B444,"Same entity on both sides",IF(ABS(I444)&lt;=Entities!$C$28,IF(N(G444)=0,"Agreed","Agreed after explained items"),"Unexplained difference")))</f>
        <v/>
      </c>
      <c r="K444" s="10" t="str">
        <f aca="false">IF(A444="","",IF(A444&lt;B444,A444&amp;"|"&amp;B444,B444&amp;"|"&amp;A444)&amp;"|"&amp;C444)</f>
        <v/>
      </c>
    </row>
    <row r="445" customFormat="false" ht="15" hidden="false" customHeight="false" outlineLevel="0" collapsed="false">
      <c r="A445" s="8"/>
      <c r="B445" s="8"/>
      <c r="C445" s="8"/>
      <c r="D445" s="18"/>
      <c r="E445" s="18"/>
      <c r="F445" s="19" t="str">
        <f aca="false">IF(A445="","",N(D445)+N(E445))</f>
        <v/>
      </c>
      <c r="G445" s="18"/>
      <c r="H445" s="8"/>
      <c r="I445" s="19" t="str">
        <f aca="false">IF(A445="","",F445-N(G445))</f>
        <v/>
      </c>
      <c r="J445" s="10" t="str">
        <f aca="false">IF(A445="","",IF(A445=B445,"Same entity on both sides",IF(ABS(I445)&lt;=Entities!$C$28,IF(N(G445)=0,"Agreed","Agreed after explained items"),"Unexplained difference")))</f>
        <v/>
      </c>
      <c r="K445" s="10" t="str">
        <f aca="false">IF(A445="","",IF(A445&lt;B445,A445&amp;"|"&amp;B445,B445&amp;"|"&amp;A445)&amp;"|"&amp;C445)</f>
        <v/>
      </c>
    </row>
    <row r="446" customFormat="false" ht="15" hidden="false" customHeight="false" outlineLevel="0" collapsed="false">
      <c r="A446" s="8"/>
      <c r="B446" s="8"/>
      <c r="C446" s="8"/>
      <c r="D446" s="18"/>
      <c r="E446" s="18"/>
      <c r="F446" s="19" t="str">
        <f aca="false">IF(A446="","",N(D446)+N(E446))</f>
        <v/>
      </c>
      <c r="G446" s="18"/>
      <c r="H446" s="8"/>
      <c r="I446" s="19" t="str">
        <f aca="false">IF(A446="","",F446-N(G446))</f>
        <v/>
      </c>
      <c r="J446" s="10" t="str">
        <f aca="false">IF(A446="","",IF(A446=B446,"Same entity on both sides",IF(ABS(I446)&lt;=Entities!$C$28,IF(N(G446)=0,"Agreed","Agreed after explained items"),"Unexplained difference")))</f>
        <v/>
      </c>
      <c r="K446" s="10" t="str">
        <f aca="false">IF(A446="","",IF(A446&lt;B446,A446&amp;"|"&amp;B446,B446&amp;"|"&amp;A446)&amp;"|"&amp;C446)</f>
        <v/>
      </c>
    </row>
    <row r="447" customFormat="false" ht="15" hidden="false" customHeight="false" outlineLevel="0" collapsed="false">
      <c r="A447" s="8"/>
      <c r="B447" s="8"/>
      <c r="C447" s="8"/>
      <c r="D447" s="18"/>
      <c r="E447" s="18"/>
      <c r="F447" s="19" t="str">
        <f aca="false">IF(A447="","",N(D447)+N(E447))</f>
        <v/>
      </c>
      <c r="G447" s="18"/>
      <c r="H447" s="8"/>
      <c r="I447" s="19" t="str">
        <f aca="false">IF(A447="","",F447-N(G447))</f>
        <v/>
      </c>
      <c r="J447" s="10" t="str">
        <f aca="false">IF(A447="","",IF(A447=B447,"Same entity on both sides",IF(ABS(I447)&lt;=Entities!$C$28,IF(N(G447)=0,"Agreed","Agreed after explained items"),"Unexplained difference")))</f>
        <v/>
      </c>
      <c r="K447" s="10" t="str">
        <f aca="false">IF(A447="","",IF(A447&lt;B447,A447&amp;"|"&amp;B447,B447&amp;"|"&amp;A447)&amp;"|"&amp;C447)</f>
        <v/>
      </c>
    </row>
    <row r="448" customFormat="false" ht="15" hidden="false" customHeight="false" outlineLevel="0" collapsed="false">
      <c r="A448" s="8"/>
      <c r="B448" s="8"/>
      <c r="C448" s="8"/>
      <c r="D448" s="18"/>
      <c r="E448" s="18"/>
      <c r="F448" s="19" t="str">
        <f aca="false">IF(A448="","",N(D448)+N(E448))</f>
        <v/>
      </c>
      <c r="G448" s="18"/>
      <c r="H448" s="8"/>
      <c r="I448" s="19" t="str">
        <f aca="false">IF(A448="","",F448-N(G448))</f>
        <v/>
      </c>
      <c r="J448" s="10" t="str">
        <f aca="false">IF(A448="","",IF(A448=B448,"Same entity on both sides",IF(ABS(I448)&lt;=Entities!$C$28,IF(N(G448)=0,"Agreed","Agreed after explained items"),"Unexplained difference")))</f>
        <v/>
      </c>
      <c r="K448" s="10" t="str">
        <f aca="false">IF(A448="","",IF(A448&lt;B448,A448&amp;"|"&amp;B448,B448&amp;"|"&amp;A448)&amp;"|"&amp;C448)</f>
        <v/>
      </c>
    </row>
    <row r="449" customFormat="false" ht="15" hidden="false" customHeight="false" outlineLevel="0" collapsed="false">
      <c r="A449" s="8"/>
      <c r="B449" s="8"/>
      <c r="C449" s="8"/>
      <c r="D449" s="18"/>
      <c r="E449" s="18"/>
      <c r="F449" s="19" t="str">
        <f aca="false">IF(A449="","",N(D449)+N(E449))</f>
        <v/>
      </c>
      <c r="G449" s="18"/>
      <c r="H449" s="8"/>
      <c r="I449" s="19" t="str">
        <f aca="false">IF(A449="","",F449-N(G449))</f>
        <v/>
      </c>
      <c r="J449" s="10" t="str">
        <f aca="false">IF(A449="","",IF(A449=B449,"Same entity on both sides",IF(ABS(I449)&lt;=Entities!$C$28,IF(N(G449)=0,"Agreed","Agreed after explained items"),"Unexplained difference")))</f>
        <v/>
      </c>
      <c r="K449" s="10" t="str">
        <f aca="false">IF(A449="","",IF(A449&lt;B449,A449&amp;"|"&amp;B449,B449&amp;"|"&amp;A449)&amp;"|"&amp;C449)</f>
        <v/>
      </c>
    </row>
    <row r="450" customFormat="false" ht="15" hidden="false" customHeight="false" outlineLevel="0" collapsed="false">
      <c r="A450" s="8"/>
      <c r="B450" s="8"/>
      <c r="C450" s="8"/>
      <c r="D450" s="18"/>
      <c r="E450" s="18"/>
      <c r="F450" s="19" t="str">
        <f aca="false">IF(A450="","",N(D450)+N(E450))</f>
        <v/>
      </c>
      <c r="G450" s="18"/>
      <c r="H450" s="8"/>
      <c r="I450" s="19" t="str">
        <f aca="false">IF(A450="","",F450-N(G450))</f>
        <v/>
      </c>
      <c r="J450" s="10" t="str">
        <f aca="false">IF(A450="","",IF(A450=B450,"Same entity on both sides",IF(ABS(I450)&lt;=Entities!$C$28,IF(N(G450)=0,"Agreed","Agreed after explained items"),"Unexplained difference")))</f>
        <v/>
      </c>
      <c r="K450" s="10" t="str">
        <f aca="false">IF(A450="","",IF(A450&lt;B450,A450&amp;"|"&amp;B450,B450&amp;"|"&amp;A450)&amp;"|"&amp;C450)</f>
        <v/>
      </c>
    </row>
    <row r="451" customFormat="false" ht="15" hidden="false" customHeight="false" outlineLevel="0" collapsed="false">
      <c r="A451" s="8"/>
      <c r="B451" s="8"/>
      <c r="C451" s="8"/>
      <c r="D451" s="18"/>
      <c r="E451" s="18"/>
      <c r="F451" s="19" t="str">
        <f aca="false">IF(A451="","",N(D451)+N(E451))</f>
        <v/>
      </c>
      <c r="G451" s="18"/>
      <c r="H451" s="8"/>
      <c r="I451" s="19" t="str">
        <f aca="false">IF(A451="","",F451-N(G451))</f>
        <v/>
      </c>
      <c r="J451" s="10" t="str">
        <f aca="false">IF(A451="","",IF(A451=B451,"Same entity on both sides",IF(ABS(I451)&lt;=Entities!$C$28,IF(N(G451)=0,"Agreed","Agreed after explained items"),"Unexplained difference")))</f>
        <v/>
      </c>
      <c r="K451" s="10" t="str">
        <f aca="false">IF(A451="","",IF(A451&lt;B451,A451&amp;"|"&amp;B451,B451&amp;"|"&amp;A451)&amp;"|"&amp;C451)</f>
        <v/>
      </c>
    </row>
    <row r="452" customFormat="false" ht="15" hidden="false" customHeight="false" outlineLevel="0" collapsed="false">
      <c r="A452" s="8"/>
      <c r="B452" s="8"/>
      <c r="C452" s="8"/>
      <c r="D452" s="18"/>
      <c r="E452" s="18"/>
      <c r="F452" s="19" t="str">
        <f aca="false">IF(A452="","",N(D452)+N(E452))</f>
        <v/>
      </c>
      <c r="G452" s="18"/>
      <c r="H452" s="8"/>
      <c r="I452" s="19" t="str">
        <f aca="false">IF(A452="","",F452-N(G452))</f>
        <v/>
      </c>
      <c r="J452" s="10" t="str">
        <f aca="false">IF(A452="","",IF(A452=B452,"Same entity on both sides",IF(ABS(I452)&lt;=Entities!$C$28,IF(N(G452)=0,"Agreed","Agreed after explained items"),"Unexplained difference")))</f>
        <v/>
      </c>
      <c r="K452" s="10" t="str">
        <f aca="false">IF(A452="","",IF(A452&lt;B452,A452&amp;"|"&amp;B452,B452&amp;"|"&amp;A452)&amp;"|"&amp;C452)</f>
        <v/>
      </c>
    </row>
    <row r="453" customFormat="false" ht="15" hidden="false" customHeight="false" outlineLevel="0" collapsed="false">
      <c r="A453" s="8"/>
      <c r="B453" s="8"/>
      <c r="C453" s="8"/>
      <c r="D453" s="18"/>
      <c r="E453" s="18"/>
      <c r="F453" s="19" t="str">
        <f aca="false">IF(A453="","",N(D453)+N(E453))</f>
        <v/>
      </c>
      <c r="G453" s="18"/>
      <c r="H453" s="8"/>
      <c r="I453" s="19" t="str">
        <f aca="false">IF(A453="","",F453-N(G453))</f>
        <v/>
      </c>
      <c r="J453" s="10" t="str">
        <f aca="false">IF(A453="","",IF(A453=B453,"Same entity on both sides",IF(ABS(I453)&lt;=Entities!$C$28,IF(N(G453)=0,"Agreed","Agreed after explained items"),"Unexplained difference")))</f>
        <v/>
      </c>
      <c r="K453" s="10" t="str">
        <f aca="false">IF(A453="","",IF(A453&lt;B453,A453&amp;"|"&amp;B453,B453&amp;"|"&amp;A453)&amp;"|"&amp;C453)</f>
        <v/>
      </c>
    </row>
    <row r="454" customFormat="false" ht="15" hidden="false" customHeight="false" outlineLevel="0" collapsed="false">
      <c r="A454" s="8"/>
      <c r="B454" s="8"/>
      <c r="C454" s="8"/>
      <c r="D454" s="18"/>
      <c r="E454" s="18"/>
      <c r="F454" s="19" t="str">
        <f aca="false">IF(A454="","",N(D454)+N(E454))</f>
        <v/>
      </c>
      <c r="G454" s="18"/>
      <c r="H454" s="8"/>
      <c r="I454" s="19" t="str">
        <f aca="false">IF(A454="","",F454-N(G454))</f>
        <v/>
      </c>
      <c r="J454" s="10" t="str">
        <f aca="false">IF(A454="","",IF(A454=B454,"Same entity on both sides",IF(ABS(I454)&lt;=Entities!$C$28,IF(N(G454)=0,"Agreed","Agreed after explained items"),"Unexplained difference")))</f>
        <v/>
      </c>
      <c r="K454" s="10" t="str">
        <f aca="false">IF(A454="","",IF(A454&lt;B454,A454&amp;"|"&amp;B454,B454&amp;"|"&amp;A454)&amp;"|"&amp;C454)</f>
        <v/>
      </c>
    </row>
    <row r="455" customFormat="false" ht="15" hidden="false" customHeight="false" outlineLevel="0" collapsed="false">
      <c r="A455" s="8"/>
      <c r="B455" s="8"/>
      <c r="C455" s="8"/>
      <c r="D455" s="18"/>
      <c r="E455" s="18"/>
      <c r="F455" s="19" t="str">
        <f aca="false">IF(A455="","",N(D455)+N(E455))</f>
        <v/>
      </c>
      <c r="G455" s="18"/>
      <c r="H455" s="8"/>
      <c r="I455" s="19" t="str">
        <f aca="false">IF(A455="","",F455-N(G455))</f>
        <v/>
      </c>
      <c r="J455" s="10" t="str">
        <f aca="false">IF(A455="","",IF(A455=B455,"Same entity on both sides",IF(ABS(I455)&lt;=Entities!$C$28,IF(N(G455)=0,"Agreed","Agreed after explained items"),"Unexplained difference")))</f>
        <v/>
      </c>
      <c r="K455" s="10" t="str">
        <f aca="false">IF(A455="","",IF(A455&lt;B455,A455&amp;"|"&amp;B455,B455&amp;"|"&amp;A455)&amp;"|"&amp;C455)</f>
        <v/>
      </c>
    </row>
    <row r="456" customFormat="false" ht="15" hidden="false" customHeight="false" outlineLevel="0" collapsed="false">
      <c r="A456" s="8"/>
      <c r="B456" s="8"/>
      <c r="C456" s="8"/>
      <c r="D456" s="18"/>
      <c r="E456" s="18"/>
      <c r="F456" s="19" t="str">
        <f aca="false">IF(A456="","",N(D456)+N(E456))</f>
        <v/>
      </c>
      <c r="G456" s="18"/>
      <c r="H456" s="8"/>
      <c r="I456" s="19" t="str">
        <f aca="false">IF(A456="","",F456-N(G456))</f>
        <v/>
      </c>
      <c r="J456" s="10" t="str">
        <f aca="false">IF(A456="","",IF(A456=B456,"Same entity on both sides",IF(ABS(I456)&lt;=Entities!$C$28,IF(N(G456)=0,"Agreed","Agreed after explained items"),"Unexplained difference")))</f>
        <v/>
      </c>
      <c r="K456" s="10" t="str">
        <f aca="false">IF(A456="","",IF(A456&lt;B456,A456&amp;"|"&amp;B456,B456&amp;"|"&amp;A456)&amp;"|"&amp;C456)</f>
        <v/>
      </c>
    </row>
    <row r="457" customFormat="false" ht="15" hidden="false" customHeight="false" outlineLevel="0" collapsed="false">
      <c r="A457" s="8"/>
      <c r="B457" s="8"/>
      <c r="C457" s="8"/>
      <c r="D457" s="18"/>
      <c r="E457" s="18"/>
      <c r="F457" s="19" t="str">
        <f aca="false">IF(A457="","",N(D457)+N(E457))</f>
        <v/>
      </c>
      <c r="G457" s="18"/>
      <c r="H457" s="8"/>
      <c r="I457" s="19" t="str">
        <f aca="false">IF(A457="","",F457-N(G457))</f>
        <v/>
      </c>
      <c r="J457" s="10" t="str">
        <f aca="false">IF(A457="","",IF(A457=B457,"Same entity on both sides",IF(ABS(I457)&lt;=Entities!$C$28,IF(N(G457)=0,"Agreed","Agreed after explained items"),"Unexplained difference")))</f>
        <v/>
      </c>
      <c r="K457" s="10" t="str">
        <f aca="false">IF(A457="","",IF(A457&lt;B457,A457&amp;"|"&amp;B457,B457&amp;"|"&amp;A457)&amp;"|"&amp;C457)</f>
        <v/>
      </c>
    </row>
    <row r="458" customFormat="false" ht="15" hidden="false" customHeight="false" outlineLevel="0" collapsed="false">
      <c r="A458" s="8"/>
      <c r="B458" s="8"/>
      <c r="C458" s="8"/>
      <c r="D458" s="18"/>
      <c r="E458" s="18"/>
      <c r="F458" s="19" t="str">
        <f aca="false">IF(A458="","",N(D458)+N(E458))</f>
        <v/>
      </c>
      <c r="G458" s="18"/>
      <c r="H458" s="8"/>
      <c r="I458" s="19" t="str">
        <f aca="false">IF(A458="","",F458-N(G458))</f>
        <v/>
      </c>
      <c r="J458" s="10" t="str">
        <f aca="false">IF(A458="","",IF(A458=B458,"Same entity on both sides",IF(ABS(I458)&lt;=Entities!$C$28,IF(N(G458)=0,"Agreed","Agreed after explained items"),"Unexplained difference")))</f>
        <v/>
      </c>
      <c r="K458" s="10" t="str">
        <f aca="false">IF(A458="","",IF(A458&lt;B458,A458&amp;"|"&amp;B458,B458&amp;"|"&amp;A458)&amp;"|"&amp;C458)</f>
        <v/>
      </c>
    </row>
    <row r="459" customFormat="false" ht="15" hidden="false" customHeight="false" outlineLevel="0" collapsed="false">
      <c r="A459" s="8"/>
      <c r="B459" s="8"/>
      <c r="C459" s="8"/>
      <c r="D459" s="18"/>
      <c r="E459" s="18"/>
      <c r="F459" s="19" t="str">
        <f aca="false">IF(A459="","",N(D459)+N(E459))</f>
        <v/>
      </c>
      <c r="G459" s="18"/>
      <c r="H459" s="8"/>
      <c r="I459" s="19" t="str">
        <f aca="false">IF(A459="","",F459-N(G459))</f>
        <v/>
      </c>
      <c r="J459" s="10" t="str">
        <f aca="false">IF(A459="","",IF(A459=B459,"Same entity on both sides",IF(ABS(I459)&lt;=Entities!$C$28,IF(N(G459)=0,"Agreed","Agreed after explained items"),"Unexplained difference")))</f>
        <v/>
      </c>
      <c r="K459" s="10" t="str">
        <f aca="false">IF(A459="","",IF(A459&lt;B459,A459&amp;"|"&amp;B459,B459&amp;"|"&amp;A459)&amp;"|"&amp;C459)</f>
        <v/>
      </c>
    </row>
    <row r="460" customFormat="false" ht="15" hidden="false" customHeight="false" outlineLevel="0" collapsed="false">
      <c r="A460" s="8"/>
      <c r="B460" s="8"/>
      <c r="C460" s="8"/>
      <c r="D460" s="18"/>
      <c r="E460" s="18"/>
      <c r="F460" s="19" t="str">
        <f aca="false">IF(A460="","",N(D460)+N(E460))</f>
        <v/>
      </c>
      <c r="G460" s="18"/>
      <c r="H460" s="8"/>
      <c r="I460" s="19" t="str">
        <f aca="false">IF(A460="","",F460-N(G460))</f>
        <v/>
      </c>
      <c r="J460" s="10" t="str">
        <f aca="false">IF(A460="","",IF(A460=B460,"Same entity on both sides",IF(ABS(I460)&lt;=Entities!$C$28,IF(N(G460)=0,"Agreed","Agreed after explained items"),"Unexplained difference")))</f>
        <v/>
      </c>
      <c r="K460" s="10" t="str">
        <f aca="false">IF(A460="","",IF(A460&lt;B460,A460&amp;"|"&amp;B460,B460&amp;"|"&amp;A460)&amp;"|"&amp;C460)</f>
        <v/>
      </c>
    </row>
    <row r="461" customFormat="false" ht="15" hidden="false" customHeight="false" outlineLevel="0" collapsed="false">
      <c r="A461" s="8"/>
      <c r="B461" s="8"/>
      <c r="C461" s="8"/>
      <c r="D461" s="18"/>
      <c r="E461" s="18"/>
      <c r="F461" s="19" t="str">
        <f aca="false">IF(A461="","",N(D461)+N(E461))</f>
        <v/>
      </c>
      <c r="G461" s="18"/>
      <c r="H461" s="8"/>
      <c r="I461" s="19" t="str">
        <f aca="false">IF(A461="","",F461-N(G461))</f>
        <v/>
      </c>
      <c r="J461" s="10" t="str">
        <f aca="false">IF(A461="","",IF(A461=B461,"Same entity on both sides",IF(ABS(I461)&lt;=Entities!$C$28,IF(N(G461)=0,"Agreed","Agreed after explained items"),"Unexplained difference")))</f>
        <v/>
      </c>
      <c r="K461" s="10" t="str">
        <f aca="false">IF(A461="","",IF(A461&lt;B461,A461&amp;"|"&amp;B461,B461&amp;"|"&amp;A461)&amp;"|"&amp;C461)</f>
        <v/>
      </c>
    </row>
    <row r="462" customFormat="false" ht="15" hidden="false" customHeight="false" outlineLevel="0" collapsed="false">
      <c r="A462" s="8"/>
      <c r="B462" s="8"/>
      <c r="C462" s="8"/>
      <c r="D462" s="18"/>
      <c r="E462" s="18"/>
      <c r="F462" s="19" t="str">
        <f aca="false">IF(A462="","",N(D462)+N(E462))</f>
        <v/>
      </c>
      <c r="G462" s="18"/>
      <c r="H462" s="8"/>
      <c r="I462" s="19" t="str">
        <f aca="false">IF(A462="","",F462-N(G462))</f>
        <v/>
      </c>
      <c r="J462" s="10" t="str">
        <f aca="false">IF(A462="","",IF(A462=B462,"Same entity on both sides",IF(ABS(I462)&lt;=Entities!$C$28,IF(N(G462)=0,"Agreed","Agreed after explained items"),"Unexplained difference")))</f>
        <v/>
      </c>
      <c r="K462" s="10" t="str">
        <f aca="false">IF(A462="","",IF(A462&lt;B462,A462&amp;"|"&amp;B462,B462&amp;"|"&amp;A462)&amp;"|"&amp;C462)</f>
        <v/>
      </c>
    </row>
    <row r="463" customFormat="false" ht="15" hidden="false" customHeight="false" outlineLevel="0" collapsed="false">
      <c r="A463" s="8"/>
      <c r="B463" s="8"/>
      <c r="C463" s="8"/>
      <c r="D463" s="18"/>
      <c r="E463" s="18"/>
      <c r="F463" s="19" t="str">
        <f aca="false">IF(A463="","",N(D463)+N(E463))</f>
        <v/>
      </c>
      <c r="G463" s="18"/>
      <c r="H463" s="8"/>
      <c r="I463" s="19" t="str">
        <f aca="false">IF(A463="","",F463-N(G463))</f>
        <v/>
      </c>
      <c r="J463" s="10" t="str">
        <f aca="false">IF(A463="","",IF(A463=B463,"Same entity on both sides",IF(ABS(I463)&lt;=Entities!$C$28,IF(N(G463)=0,"Agreed","Agreed after explained items"),"Unexplained difference")))</f>
        <v/>
      </c>
      <c r="K463" s="10" t="str">
        <f aca="false">IF(A463="","",IF(A463&lt;B463,A463&amp;"|"&amp;B463,B463&amp;"|"&amp;A463)&amp;"|"&amp;C463)</f>
        <v/>
      </c>
    </row>
    <row r="464" customFormat="false" ht="15" hidden="false" customHeight="false" outlineLevel="0" collapsed="false">
      <c r="A464" s="8"/>
      <c r="B464" s="8"/>
      <c r="C464" s="8"/>
      <c r="D464" s="18"/>
      <c r="E464" s="18"/>
      <c r="F464" s="19" t="str">
        <f aca="false">IF(A464="","",N(D464)+N(E464))</f>
        <v/>
      </c>
      <c r="G464" s="18"/>
      <c r="H464" s="8"/>
      <c r="I464" s="19" t="str">
        <f aca="false">IF(A464="","",F464-N(G464))</f>
        <v/>
      </c>
      <c r="J464" s="10" t="str">
        <f aca="false">IF(A464="","",IF(A464=B464,"Same entity on both sides",IF(ABS(I464)&lt;=Entities!$C$28,IF(N(G464)=0,"Agreed","Agreed after explained items"),"Unexplained difference")))</f>
        <v/>
      </c>
      <c r="K464" s="10" t="str">
        <f aca="false">IF(A464="","",IF(A464&lt;B464,A464&amp;"|"&amp;B464,B464&amp;"|"&amp;A464)&amp;"|"&amp;C464)</f>
        <v/>
      </c>
    </row>
    <row r="465" customFormat="false" ht="15" hidden="false" customHeight="false" outlineLevel="0" collapsed="false">
      <c r="A465" s="8"/>
      <c r="B465" s="8"/>
      <c r="C465" s="8"/>
      <c r="D465" s="18"/>
      <c r="E465" s="18"/>
      <c r="F465" s="19" t="str">
        <f aca="false">IF(A465="","",N(D465)+N(E465))</f>
        <v/>
      </c>
      <c r="G465" s="18"/>
      <c r="H465" s="8"/>
      <c r="I465" s="19" t="str">
        <f aca="false">IF(A465="","",F465-N(G465))</f>
        <v/>
      </c>
      <c r="J465" s="10" t="str">
        <f aca="false">IF(A465="","",IF(A465=B465,"Same entity on both sides",IF(ABS(I465)&lt;=Entities!$C$28,IF(N(G465)=0,"Agreed","Agreed after explained items"),"Unexplained difference")))</f>
        <v/>
      </c>
      <c r="K465" s="10" t="str">
        <f aca="false">IF(A465="","",IF(A465&lt;B465,A465&amp;"|"&amp;B465,B465&amp;"|"&amp;A465)&amp;"|"&amp;C465)</f>
        <v/>
      </c>
    </row>
    <row r="466" customFormat="false" ht="15" hidden="false" customHeight="false" outlineLevel="0" collapsed="false">
      <c r="A466" s="8"/>
      <c r="B466" s="8"/>
      <c r="C466" s="8"/>
      <c r="D466" s="18"/>
      <c r="E466" s="18"/>
      <c r="F466" s="19" t="str">
        <f aca="false">IF(A466="","",N(D466)+N(E466))</f>
        <v/>
      </c>
      <c r="G466" s="18"/>
      <c r="H466" s="8"/>
      <c r="I466" s="19" t="str">
        <f aca="false">IF(A466="","",F466-N(G466))</f>
        <v/>
      </c>
      <c r="J466" s="10" t="str">
        <f aca="false">IF(A466="","",IF(A466=B466,"Same entity on both sides",IF(ABS(I466)&lt;=Entities!$C$28,IF(N(G466)=0,"Agreed","Agreed after explained items"),"Unexplained difference")))</f>
        <v/>
      </c>
      <c r="K466" s="10" t="str">
        <f aca="false">IF(A466="","",IF(A466&lt;B466,A466&amp;"|"&amp;B466,B466&amp;"|"&amp;A466)&amp;"|"&amp;C466)</f>
        <v/>
      </c>
    </row>
    <row r="467" customFormat="false" ht="15" hidden="false" customHeight="false" outlineLevel="0" collapsed="false">
      <c r="A467" s="8"/>
      <c r="B467" s="8"/>
      <c r="C467" s="8"/>
      <c r="D467" s="18"/>
      <c r="E467" s="18"/>
      <c r="F467" s="19" t="str">
        <f aca="false">IF(A467="","",N(D467)+N(E467))</f>
        <v/>
      </c>
      <c r="G467" s="18"/>
      <c r="H467" s="8"/>
      <c r="I467" s="19" t="str">
        <f aca="false">IF(A467="","",F467-N(G467))</f>
        <v/>
      </c>
      <c r="J467" s="10" t="str">
        <f aca="false">IF(A467="","",IF(A467=B467,"Same entity on both sides",IF(ABS(I467)&lt;=Entities!$C$28,IF(N(G467)=0,"Agreed","Agreed after explained items"),"Unexplained difference")))</f>
        <v/>
      </c>
      <c r="K467" s="10" t="str">
        <f aca="false">IF(A467="","",IF(A467&lt;B467,A467&amp;"|"&amp;B467,B467&amp;"|"&amp;A467)&amp;"|"&amp;C467)</f>
        <v/>
      </c>
    </row>
    <row r="468" customFormat="false" ht="15" hidden="false" customHeight="false" outlineLevel="0" collapsed="false">
      <c r="A468" s="8"/>
      <c r="B468" s="8"/>
      <c r="C468" s="8"/>
      <c r="D468" s="18"/>
      <c r="E468" s="18"/>
      <c r="F468" s="19" t="str">
        <f aca="false">IF(A468="","",N(D468)+N(E468))</f>
        <v/>
      </c>
      <c r="G468" s="18"/>
      <c r="H468" s="8"/>
      <c r="I468" s="19" t="str">
        <f aca="false">IF(A468="","",F468-N(G468))</f>
        <v/>
      </c>
      <c r="J468" s="10" t="str">
        <f aca="false">IF(A468="","",IF(A468=B468,"Same entity on both sides",IF(ABS(I468)&lt;=Entities!$C$28,IF(N(G468)=0,"Agreed","Agreed after explained items"),"Unexplained difference")))</f>
        <v/>
      </c>
      <c r="K468" s="10" t="str">
        <f aca="false">IF(A468="","",IF(A468&lt;B468,A468&amp;"|"&amp;B468,B468&amp;"|"&amp;A468)&amp;"|"&amp;C468)</f>
        <v/>
      </c>
    </row>
    <row r="469" customFormat="false" ht="15" hidden="false" customHeight="false" outlineLevel="0" collapsed="false">
      <c r="A469" s="8"/>
      <c r="B469" s="8"/>
      <c r="C469" s="8"/>
      <c r="D469" s="18"/>
      <c r="E469" s="18"/>
      <c r="F469" s="19" t="str">
        <f aca="false">IF(A469="","",N(D469)+N(E469))</f>
        <v/>
      </c>
      <c r="G469" s="18"/>
      <c r="H469" s="8"/>
      <c r="I469" s="19" t="str">
        <f aca="false">IF(A469="","",F469-N(G469))</f>
        <v/>
      </c>
      <c r="J469" s="10" t="str">
        <f aca="false">IF(A469="","",IF(A469=B469,"Same entity on both sides",IF(ABS(I469)&lt;=Entities!$C$28,IF(N(G469)=0,"Agreed","Agreed after explained items"),"Unexplained difference")))</f>
        <v/>
      </c>
      <c r="K469" s="10" t="str">
        <f aca="false">IF(A469="","",IF(A469&lt;B469,A469&amp;"|"&amp;B469,B469&amp;"|"&amp;A469)&amp;"|"&amp;C469)</f>
        <v/>
      </c>
    </row>
    <row r="470" customFormat="false" ht="15" hidden="false" customHeight="false" outlineLevel="0" collapsed="false">
      <c r="A470" s="8"/>
      <c r="B470" s="8"/>
      <c r="C470" s="8"/>
      <c r="D470" s="18"/>
      <c r="E470" s="18"/>
      <c r="F470" s="19" t="str">
        <f aca="false">IF(A470="","",N(D470)+N(E470))</f>
        <v/>
      </c>
      <c r="G470" s="18"/>
      <c r="H470" s="8"/>
      <c r="I470" s="19" t="str">
        <f aca="false">IF(A470="","",F470-N(G470))</f>
        <v/>
      </c>
      <c r="J470" s="10" t="str">
        <f aca="false">IF(A470="","",IF(A470=B470,"Same entity on both sides",IF(ABS(I470)&lt;=Entities!$C$28,IF(N(G470)=0,"Agreed","Agreed after explained items"),"Unexplained difference")))</f>
        <v/>
      </c>
      <c r="K470" s="10" t="str">
        <f aca="false">IF(A470="","",IF(A470&lt;B470,A470&amp;"|"&amp;B470,B470&amp;"|"&amp;A470)&amp;"|"&amp;C470)</f>
        <v/>
      </c>
    </row>
    <row r="471" customFormat="false" ht="15" hidden="false" customHeight="false" outlineLevel="0" collapsed="false">
      <c r="A471" s="8"/>
      <c r="B471" s="8"/>
      <c r="C471" s="8"/>
      <c r="D471" s="18"/>
      <c r="E471" s="18"/>
      <c r="F471" s="19" t="str">
        <f aca="false">IF(A471="","",N(D471)+N(E471))</f>
        <v/>
      </c>
      <c r="G471" s="18"/>
      <c r="H471" s="8"/>
      <c r="I471" s="19" t="str">
        <f aca="false">IF(A471="","",F471-N(G471))</f>
        <v/>
      </c>
      <c r="J471" s="10" t="str">
        <f aca="false">IF(A471="","",IF(A471=B471,"Same entity on both sides",IF(ABS(I471)&lt;=Entities!$C$28,IF(N(G471)=0,"Agreed","Agreed after explained items"),"Unexplained difference")))</f>
        <v/>
      </c>
      <c r="K471" s="10" t="str">
        <f aca="false">IF(A471="","",IF(A471&lt;B471,A471&amp;"|"&amp;B471,B471&amp;"|"&amp;A471)&amp;"|"&amp;C471)</f>
        <v/>
      </c>
    </row>
    <row r="472" customFormat="false" ht="15" hidden="false" customHeight="false" outlineLevel="0" collapsed="false">
      <c r="A472" s="8"/>
      <c r="B472" s="8"/>
      <c r="C472" s="8"/>
      <c r="D472" s="18"/>
      <c r="E472" s="18"/>
      <c r="F472" s="19" t="str">
        <f aca="false">IF(A472="","",N(D472)+N(E472))</f>
        <v/>
      </c>
      <c r="G472" s="18"/>
      <c r="H472" s="8"/>
      <c r="I472" s="19" t="str">
        <f aca="false">IF(A472="","",F472-N(G472))</f>
        <v/>
      </c>
      <c r="J472" s="10" t="str">
        <f aca="false">IF(A472="","",IF(A472=B472,"Same entity on both sides",IF(ABS(I472)&lt;=Entities!$C$28,IF(N(G472)=0,"Agreed","Agreed after explained items"),"Unexplained difference")))</f>
        <v/>
      </c>
      <c r="K472" s="10" t="str">
        <f aca="false">IF(A472="","",IF(A472&lt;B472,A472&amp;"|"&amp;B472,B472&amp;"|"&amp;A472)&amp;"|"&amp;C472)</f>
        <v/>
      </c>
    </row>
    <row r="473" customFormat="false" ht="15" hidden="false" customHeight="false" outlineLevel="0" collapsed="false">
      <c r="A473" s="8"/>
      <c r="B473" s="8"/>
      <c r="C473" s="8"/>
      <c r="D473" s="18"/>
      <c r="E473" s="18"/>
      <c r="F473" s="19" t="str">
        <f aca="false">IF(A473="","",N(D473)+N(E473))</f>
        <v/>
      </c>
      <c r="G473" s="18"/>
      <c r="H473" s="8"/>
      <c r="I473" s="19" t="str">
        <f aca="false">IF(A473="","",F473-N(G473))</f>
        <v/>
      </c>
      <c r="J473" s="10" t="str">
        <f aca="false">IF(A473="","",IF(A473=B473,"Same entity on both sides",IF(ABS(I473)&lt;=Entities!$C$28,IF(N(G473)=0,"Agreed","Agreed after explained items"),"Unexplained difference")))</f>
        <v/>
      </c>
      <c r="K473" s="10" t="str">
        <f aca="false">IF(A473="","",IF(A473&lt;B473,A473&amp;"|"&amp;B473,B473&amp;"|"&amp;A473)&amp;"|"&amp;C473)</f>
        <v/>
      </c>
    </row>
    <row r="474" customFormat="false" ht="15" hidden="false" customHeight="false" outlineLevel="0" collapsed="false">
      <c r="A474" s="8"/>
      <c r="B474" s="8"/>
      <c r="C474" s="8"/>
      <c r="D474" s="18"/>
      <c r="E474" s="18"/>
      <c r="F474" s="19" t="str">
        <f aca="false">IF(A474="","",N(D474)+N(E474))</f>
        <v/>
      </c>
      <c r="G474" s="18"/>
      <c r="H474" s="8"/>
      <c r="I474" s="19" t="str">
        <f aca="false">IF(A474="","",F474-N(G474))</f>
        <v/>
      </c>
      <c r="J474" s="10" t="str">
        <f aca="false">IF(A474="","",IF(A474=B474,"Same entity on both sides",IF(ABS(I474)&lt;=Entities!$C$28,IF(N(G474)=0,"Agreed","Agreed after explained items"),"Unexplained difference")))</f>
        <v/>
      </c>
      <c r="K474" s="10" t="str">
        <f aca="false">IF(A474="","",IF(A474&lt;B474,A474&amp;"|"&amp;B474,B474&amp;"|"&amp;A474)&amp;"|"&amp;C474)</f>
        <v/>
      </c>
    </row>
    <row r="475" customFormat="false" ht="15" hidden="false" customHeight="false" outlineLevel="0" collapsed="false">
      <c r="A475" s="8"/>
      <c r="B475" s="8"/>
      <c r="C475" s="8"/>
      <c r="D475" s="18"/>
      <c r="E475" s="18"/>
      <c r="F475" s="19" t="str">
        <f aca="false">IF(A475="","",N(D475)+N(E475))</f>
        <v/>
      </c>
      <c r="G475" s="18"/>
      <c r="H475" s="8"/>
      <c r="I475" s="19" t="str">
        <f aca="false">IF(A475="","",F475-N(G475))</f>
        <v/>
      </c>
      <c r="J475" s="10" t="str">
        <f aca="false">IF(A475="","",IF(A475=B475,"Same entity on both sides",IF(ABS(I475)&lt;=Entities!$C$28,IF(N(G475)=0,"Agreed","Agreed after explained items"),"Unexplained difference")))</f>
        <v/>
      </c>
      <c r="K475" s="10" t="str">
        <f aca="false">IF(A475="","",IF(A475&lt;B475,A475&amp;"|"&amp;B475,B475&amp;"|"&amp;A475)&amp;"|"&amp;C475)</f>
        <v/>
      </c>
    </row>
    <row r="476" customFormat="false" ht="15" hidden="false" customHeight="false" outlineLevel="0" collapsed="false">
      <c r="A476" s="8"/>
      <c r="B476" s="8"/>
      <c r="C476" s="8"/>
      <c r="D476" s="18"/>
      <c r="E476" s="18"/>
      <c r="F476" s="19" t="str">
        <f aca="false">IF(A476="","",N(D476)+N(E476))</f>
        <v/>
      </c>
      <c r="G476" s="18"/>
      <c r="H476" s="8"/>
      <c r="I476" s="19" t="str">
        <f aca="false">IF(A476="","",F476-N(G476))</f>
        <v/>
      </c>
      <c r="J476" s="10" t="str">
        <f aca="false">IF(A476="","",IF(A476=B476,"Same entity on both sides",IF(ABS(I476)&lt;=Entities!$C$28,IF(N(G476)=0,"Agreed","Agreed after explained items"),"Unexplained difference")))</f>
        <v/>
      </c>
      <c r="K476" s="10" t="str">
        <f aca="false">IF(A476="","",IF(A476&lt;B476,A476&amp;"|"&amp;B476,B476&amp;"|"&amp;A476)&amp;"|"&amp;C476)</f>
        <v/>
      </c>
    </row>
    <row r="477" customFormat="false" ht="15" hidden="false" customHeight="false" outlineLevel="0" collapsed="false">
      <c r="A477" s="8"/>
      <c r="B477" s="8"/>
      <c r="C477" s="8"/>
      <c r="D477" s="18"/>
      <c r="E477" s="18"/>
      <c r="F477" s="19" t="str">
        <f aca="false">IF(A477="","",N(D477)+N(E477))</f>
        <v/>
      </c>
      <c r="G477" s="18"/>
      <c r="H477" s="8"/>
      <c r="I477" s="19" t="str">
        <f aca="false">IF(A477="","",F477-N(G477))</f>
        <v/>
      </c>
      <c r="J477" s="10" t="str">
        <f aca="false">IF(A477="","",IF(A477=B477,"Same entity on both sides",IF(ABS(I477)&lt;=Entities!$C$28,IF(N(G477)=0,"Agreed","Agreed after explained items"),"Unexplained difference")))</f>
        <v/>
      </c>
      <c r="K477" s="10" t="str">
        <f aca="false">IF(A477="","",IF(A477&lt;B477,A477&amp;"|"&amp;B477,B477&amp;"|"&amp;A477)&amp;"|"&amp;C477)</f>
        <v/>
      </c>
    </row>
    <row r="478" customFormat="false" ht="15" hidden="false" customHeight="false" outlineLevel="0" collapsed="false">
      <c r="A478" s="8"/>
      <c r="B478" s="8"/>
      <c r="C478" s="8"/>
      <c r="D478" s="18"/>
      <c r="E478" s="18"/>
      <c r="F478" s="19" t="str">
        <f aca="false">IF(A478="","",N(D478)+N(E478))</f>
        <v/>
      </c>
      <c r="G478" s="18"/>
      <c r="H478" s="8"/>
      <c r="I478" s="19" t="str">
        <f aca="false">IF(A478="","",F478-N(G478))</f>
        <v/>
      </c>
      <c r="J478" s="10" t="str">
        <f aca="false">IF(A478="","",IF(A478=B478,"Same entity on both sides",IF(ABS(I478)&lt;=Entities!$C$28,IF(N(G478)=0,"Agreed","Agreed after explained items"),"Unexplained difference")))</f>
        <v/>
      </c>
      <c r="K478" s="10" t="str">
        <f aca="false">IF(A478="","",IF(A478&lt;B478,A478&amp;"|"&amp;B478,B478&amp;"|"&amp;A478)&amp;"|"&amp;C478)</f>
        <v/>
      </c>
    </row>
    <row r="479" customFormat="false" ht="15" hidden="false" customHeight="false" outlineLevel="0" collapsed="false">
      <c r="A479" s="8"/>
      <c r="B479" s="8"/>
      <c r="C479" s="8"/>
      <c r="D479" s="18"/>
      <c r="E479" s="18"/>
      <c r="F479" s="19" t="str">
        <f aca="false">IF(A479="","",N(D479)+N(E479))</f>
        <v/>
      </c>
      <c r="G479" s="18"/>
      <c r="H479" s="8"/>
      <c r="I479" s="19" t="str">
        <f aca="false">IF(A479="","",F479-N(G479))</f>
        <v/>
      </c>
      <c r="J479" s="10" t="str">
        <f aca="false">IF(A479="","",IF(A479=B479,"Same entity on both sides",IF(ABS(I479)&lt;=Entities!$C$28,IF(N(G479)=0,"Agreed","Agreed after explained items"),"Unexplained difference")))</f>
        <v/>
      </c>
      <c r="K479" s="10" t="str">
        <f aca="false">IF(A479="","",IF(A479&lt;B479,A479&amp;"|"&amp;B479,B479&amp;"|"&amp;A479)&amp;"|"&amp;C479)</f>
        <v/>
      </c>
    </row>
    <row r="480" customFormat="false" ht="15" hidden="false" customHeight="false" outlineLevel="0" collapsed="false">
      <c r="A480" s="8"/>
      <c r="B480" s="8"/>
      <c r="C480" s="8"/>
      <c r="D480" s="18"/>
      <c r="E480" s="18"/>
      <c r="F480" s="19" t="str">
        <f aca="false">IF(A480="","",N(D480)+N(E480))</f>
        <v/>
      </c>
      <c r="G480" s="18"/>
      <c r="H480" s="8"/>
      <c r="I480" s="19" t="str">
        <f aca="false">IF(A480="","",F480-N(G480))</f>
        <v/>
      </c>
      <c r="J480" s="10" t="str">
        <f aca="false">IF(A480="","",IF(A480=B480,"Same entity on both sides",IF(ABS(I480)&lt;=Entities!$C$28,IF(N(G480)=0,"Agreed","Agreed after explained items"),"Unexplained difference")))</f>
        <v/>
      </c>
      <c r="K480" s="10" t="str">
        <f aca="false">IF(A480="","",IF(A480&lt;B480,A480&amp;"|"&amp;B480,B480&amp;"|"&amp;A480)&amp;"|"&amp;C480)</f>
        <v/>
      </c>
    </row>
    <row r="481" customFormat="false" ht="15" hidden="false" customHeight="false" outlineLevel="0" collapsed="false">
      <c r="A481" s="8"/>
      <c r="B481" s="8"/>
      <c r="C481" s="8"/>
      <c r="D481" s="18"/>
      <c r="E481" s="18"/>
      <c r="F481" s="19" t="str">
        <f aca="false">IF(A481="","",N(D481)+N(E481))</f>
        <v/>
      </c>
      <c r="G481" s="18"/>
      <c r="H481" s="8"/>
      <c r="I481" s="19" t="str">
        <f aca="false">IF(A481="","",F481-N(G481))</f>
        <v/>
      </c>
      <c r="J481" s="10" t="str">
        <f aca="false">IF(A481="","",IF(A481=B481,"Same entity on both sides",IF(ABS(I481)&lt;=Entities!$C$28,IF(N(G481)=0,"Agreed","Agreed after explained items"),"Unexplained difference")))</f>
        <v/>
      </c>
      <c r="K481" s="10" t="str">
        <f aca="false">IF(A481="","",IF(A481&lt;B481,A481&amp;"|"&amp;B481,B481&amp;"|"&amp;A481)&amp;"|"&amp;C481)</f>
        <v/>
      </c>
    </row>
    <row r="482" customFormat="false" ht="15" hidden="false" customHeight="false" outlineLevel="0" collapsed="false">
      <c r="A482" s="8"/>
      <c r="B482" s="8"/>
      <c r="C482" s="8"/>
      <c r="D482" s="18"/>
      <c r="E482" s="18"/>
      <c r="F482" s="19" t="str">
        <f aca="false">IF(A482="","",N(D482)+N(E482))</f>
        <v/>
      </c>
      <c r="G482" s="18"/>
      <c r="H482" s="8"/>
      <c r="I482" s="19" t="str">
        <f aca="false">IF(A482="","",F482-N(G482))</f>
        <v/>
      </c>
      <c r="J482" s="10" t="str">
        <f aca="false">IF(A482="","",IF(A482=B482,"Same entity on both sides",IF(ABS(I482)&lt;=Entities!$C$28,IF(N(G482)=0,"Agreed","Agreed after explained items"),"Unexplained difference")))</f>
        <v/>
      </c>
      <c r="K482" s="10" t="str">
        <f aca="false">IF(A482="","",IF(A482&lt;B482,A482&amp;"|"&amp;B482,B482&amp;"|"&amp;A482)&amp;"|"&amp;C482)</f>
        <v/>
      </c>
    </row>
    <row r="483" customFormat="false" ht="15" hidden="false" customHeight="false" outlineLevel="0" collapsed="false">
      <c r="A483" s="8"/>
      <c r="B483" s="8"/>
      <c r="C483" s="8"/>
      <c r="D483" s="18"/>
      <c r="E483" s="18"/>
      <c r="F483" s="19" t="str">
        <f aca="false">IF(A483="","",N(D483)+N(E483))</f>
        <v/>
      </c>
      <c r="G483" s="18"/>
      <c r="H483" s="8"/>
      <c r="I483" s="19" t="str">
        <f aca="false">IF(A483="","",F483-N(G483))</f>
        <v/>
      </c>
      <c r="J483" s="10" t="str">
        <f aca="false">IF(A483="","",IF(A483=B483,"Same entity on both sides",IF(ABS(I483)&lt;=Entities!$C$28,IF(N(G483)=0,"Agreed","Agreed after explained items"),"Unexplained difference")))</f>
        <v/>
      </c>
      <c r="K483" s="10" t="str">
        <f aca="false">IF(A483="","",IF(A483&lt;B483,A483&amp;"|"&amp;B483,B483&amp;"|"&amp;A483)&amp;"|"&amp;C483)</f>
        <v/>
      </c>
    </row>
    <row r="484" customFormat="false" ht="15" hidden="false" customHeight="false" outlineLevel="0" collapsed="false">
      <c r="A484" s="8"/>
      <c r="B484" s="8"/>
      <c r="C484" s="8"/>
      <c r="D484" s="18"/>
      <c r="E484" s="18"/>
      <c r="F484" s="19" t="str">
        <f aca="false">IF(A484="","",N(D484)+N(E484))</f>
        <v/>
      </c>
      <c r="G484" s="18"/>
      <c r="H484" s="8"/>
      <c r="I484" s="19" t="str">
        <f aca="false">IF(A484="","",F484-N(G484))</f>
        <v/>
      </c>
      <c r="J484" s="10" t="str">
        <f aca="false">IF(A484="","",IF(A484=B484,"Same entity on both sides",IF(ABS(I484)&lt;=Entities!$C$28,IF(N(G484)=0,"Agreed","Agreed after explained items"),"Unexplained difference")))</f>
        <v/>
      </c>
      <c r="K484" s="10" t="str">
        <f aca="false">IF(A484="","",IF(A484&lt;B484,A484&amp;"|"&amp;B484,B484&amp;"|"&amp;A484)&amp;"|"&amp;C484)</f>
        <v/>
      </c>
    </row>
    <row r="485" customFormat="false" ht="15" hidden="false" customHeight="false" outlineLevel="0" collapsed="false">
      <c r="A485" s="8"/>
      <c r="B485" s="8"/>
      <c r="C485" s="8"/>
      <c r="D485" s="18"/>
      <c r="E485" s="18"/>
      <c r="F485" s="19" t="str">
        <f aca="false">IF(A485="","",N(D485)+N(E485))</f>
        <v/>
      </c>
      <c r="G485" s="18"/>
      <c r="H485" s="8"/>
      <c r="I485" s="19" t="str">
        <f aca="false">IF(A485="","",F485-N(G485))</f>
        <v/>
      </c>
      <c r="J485" s="10" t="str">
        <f aca="false">IF(A485="","",IF(A485=B485,"Same entity on both sides",IF(ABS(I485)&lt;=Entities!$C$28,IF(N(G485)=0,"Agreed","Agreed after explained items"),"Unexplained difference")))</f>
        <v/>
      </c>
      <c r="K485" s="10" t="str">
        <f aca="false">IF(A485="","",IF(A485&lt;B485,A485&amp;"|"&amp;B485,B485&amp;"|"&amp;A485)&amp;"|"&amp;C485)</f>
        <v/>
      </c>
    </row>
    <row r="486" customFormat="false" ht="15" hidden="false" customHeight="false" outlineLevel="0" collapsed="false">
      <c r="A486" s="8"/>
      <c r="B486" s="8"/>
      <c r="C486" s="8"/>
      <c r="D486" s="18"/>
      <c r="E486" s="18"/>
      <c r="F486" s="19" t="str">
        <f aca="false">IF(A486="","",N(D486)+N(E486))</f>
        <v/>
      </c>
      <c r="G486" s="18"/>
      <c r="H486" s="8"/>
      <c r="I486" s="19" t="str">
        <f aca="false">IF(A486="","",F486-N(G486))</f>
        <v/>
      </c>
      <c r="J486" s="10" t="str">
        <f aca="false">IF(A486="","",IF(A486=B486,"Same entity on both sides",IF(ABS(I486)&lt;=Entities!$C$28,IF(N(G486)=0,"Agreed","Agreed after explained items"),"Unexplained difference")))</f>
        <v/>
      </c>
      <c r="K486" s="10" t="str">
        <f aca="false">IF(A486="","",IF(A486&lt;B486,A486&amp;"|"&amp;B486,B486&amp;"|"&amp;A486)&amp;"|"&amp;C486)</f>
        <v/>
      </c>
    </row>
    <row r="487" customFormat="false" ht="15" hidden="false" customHeight="false" outlineLevel="0" collapsed="false">
      <c r="A487" s="8"/>
      <c r="B487" s="8"/>
      <c r="C487" s="8"/>
      <c r="D487" s="18"/>
      <c r="E487" s="18"/>
      <c r="F487" s="19" t="str">
        <f aca="false">IF(A487="","",N(D487)+N(E487))</f>
        <v/>
      </c>
      <c r="G487" s="18"/>
      <c r="H487" s="8"/>
      <c r="I487" s="19" t="str">
        <f aca="false">IF(A487="","",F487-N(G487))</f>
        <v/>
      </c>
      <c r="J487" s="10" t="str">
        <f aca="false">IF(A487="","",IF(A487=B487,"Same entity on both sides",IF(ABS(I487)&lt;=Entities!$C$28,IF(N(G487)=0,"Agreed","Agreed after explained items"),"Unexplained difference")))</f>
        <v/>
      </c>
      <c r="K487" s="10" t="str">
        <f aca="false">IF(A487="","",IF(A487&lt;B487,A487&amp;"|"&amp;B487,B487&amp;"|"&amp;A487)&amp;"|"&amp;C487)</f>
        <v/>
      </c>
    </row>
    <row r="488" customFormat="false" ht="15" hidden="false" customHeight="false" outlineLevel="0" collapsed="false">
      <c r="A488" s="8"/>
      <c r="B488" s="8"/>
      <c r="C488" s="8"/>
      <c r="D488" s="18"/>
      <c r="E488" s="18"/>
      <c r="F488" s="19" t="str">
        <f aca="false">IF(A488="","",N(D488)+N(E488))</f>
        <v/>
      </c>
      <c r="G488" s="18"/>
      <c r="H488" s="8"/>
      <c r="I488" s="19" t="str">
        <f aca="false">IF(A488="","",F488-N(G488))</f>
        <v/>
      </c>
      <c r="J488" s="10" t="str">
        <f aca="false">IF(A488="","",IF(A488=B488,"Same entity on both sides",IF(ABS(I488)&lt;=Entities!$C$28,IF(N(G488)=0,"Agreed","Agreed after explained items"),"Unexplained difference")))</f>
        <v/>
      </c>
      <c r="K488" s="10" t="str">
        <f aca="false">IF(A488="","",IF(A488&lt;B488,A488&amp;"|"&amp;B488,B488&amp;"|"&amp;A488)&amp;"|"&amp;C488)</f>
        <v/>
      </c>
    </row>
    <row r="489" customFormat="false" ht="15" hidden="false" customHeight="false" outlineLevel="0" collapsed="false">
      <c r="A489" s="8"/>
      <c r="B489" s="8"/>
      <c r="C489" s="8"/>
      <c r="D489" s="18"/>
      <c r="E489" s="18"/>
      <c r="F489" s="19" t="str">
        <f aca="false">IF(A489="","",N(D489)+N(E489))</f>
        <v/>
      </c>
      <c r="G489" s="18"/>
      <c r="H489" s="8"/>
      <c r="I489" s="19" t="str">
        <f aca="false">IF(A489="","",F489-N(G489))</f>
        <v/>
      </c>
      <c r="J489" s="10" t="str">
        <f aca="false">IF(A489="","",IF(A489=B489,"Same entity on both sides",IF(ABS(I489)&lt;=Entities!$C$28,IF(N(G489)=0,"Agreed","Agreed after explained items"),"Unexplained difference")))</f>
        <v/>
      </c>
      <c r="K489" s="10" t="str">
        <f aca="false">IF(A489="","",IF(A489&lt;B489,A489&amp;"|"&amp;B489,B489&amp;"|"&amp;A489)&amp;"|"&amp;C489)</f>
        <v/>
      </c>
    </row>
    <row r="490" customFormat="false" ht="15" hidden="false" customHeight="false" outlineLevel="0" collapsed="false">
      <c r="A490" s="8"/>
      <c r="B490" s="8"/>
      <c r="C490" s="8"/>
      <c r="D490" s="18"/>
      <c r="E490" s="18"/>
      <c r="F490" s="19" t="str">
        <f aca="false">IF(A490="","",N(D490)+N(E490))</f>
        <v/>
      </c>
      <c r="G490" s="18"/>
      <c r="H490" s="8"/>
      <c r="I490" s="19" t="str">
        <f aca="false">IF(A490="","",F490-N(G490))</f>
        <v/>
      </c>
      <c r="J490" s="10" t="str">
        <f aca="false">IF(A490="","",IF(A490=B490,"Same entity on both sides",IF(ABS(I490)&lt;=Entities!$C$28,IF(N(G490)=0,"Agreed","Agreed after explained items"),"Unexplained difference")))</f>
        <v/>
      </c>
      <c r="K490" s="10" t="str">
        <f aca="false">IF(A490="","",IF(A490&lt;B490,A490&amp;"|"&amp;B490,B490&amp;"|"&amp;A490)&amp;"|"&amp;C490)</f>
        <v/>
      </c>
    </row>
    <row r="491" customFormat="false" ht="15" hidden="false" customHeight="false" outlineLevel="0" collapsed="false">
      <c r="A491" s="8"/>
      <c r="B491" s="8"/>
      <c r="C491" s="8"/>
      <c r="D491" s="18"/>
      <c r="E491" s="18"/>
      <c r="F491" s="19" t="str">
        <f aca="false">IF(A491="","",N(D491)+N(E491))</f>
        <v/>
      </c>
      <c r="G491" s="18"/>
      <c r="H491" s="8"/>
      <c r="I491" s="19" t="str">
        <f aca="false">IF(A491="","",F491-N(G491))</f>
        <v/>
      </c>
      <c r="J491" s="10" t="str">
        <f aca="false">IF(A491="","",IF(A491=B491,"Same entity on both sides",IF(ABS(I491)&lt;=Entities!$C$28,IF(N(G491)=0,"Agreed","Agreed after explained items"),"Unexplained difference")))</f>
        <v/>
      </c>
      <c r="K491" s="10" t="str">
        <f aca="false">IF(A491="","",IF(A491&lt;B491,A491&amp;"|"&amp;B491,B491&amp;"|"&amp;A491)&amp;"|"&amp;C491)</f>
        <v/>
      </c>
    </row>
    <row r="492" customFormat="false" ht="15" hidden="false" customHeight="false" outlineLevel="0" collapsed="false">
      <c r="A492" s="8"/>
      <c r="B492" s="8"/>
      <c r="C492" s="8"/>
      <c r="D492" s="18"/>
      <c r="E492" s="18"/>
      <c r="F492" s="19" t="str">
        <f aca="false">IF(A492="","",N(D492)+N(E492))</f>
        <v/>
      </c>
      <c r="G492" s="18"/>
      <c r="H492" s="8"/>
      <c r="I492" s="19" t="str">
        <f aca="false">IF(A492="","",F492-N(G492))</f>
        <v/>
      </c>
      <c r="J492" s="10" t="str">
        <f aca="false">IF(A492="","",IF(A492=B492,"Same entity on both sides",IF(ABS(I492)&lt;=Entities!$C$28,IF(N(G492)=0,"Agreed","Agreed after explained items"),"Unexplained difference")))</f>
        <v/>
      </c>
      <c r="K492" s="10" t="str">
        <f aca="false">IF(A492="","",IF(A492&lt;B492,A492&amp;"|"&amp;B492,B492&amp;"|"&amp;A492)&amp;"|"&amp;C492)</f>
        <v/>
      </c>
    </row>
    <row r="493" customFormat="false" ht="15" hidden="false" customHeight="false" outlineLevel="0" collapsed="false">
      <c r="A493" s="8"/>
      <c r="B493" s="8"/>
      <c r="C493" s="8"/>
      <c r="D493" s="18"/>
      <c r="E493" s="18"/>
      <c r="F493" s="19" t="str">
        <f aca="false">IF(A493="","",N(D493)+N(E493))</f>
        <v/>
      </c>
      <c r="G493" s="18"/>
      <c r="H493" s="8"/>
      <c r="I493" s="19" t="str">
        <f aca="false">IF(A493="","",F493-N(G493))</f>
        <v/>
      </c>
      <c r="J493" s="10" t="str">
        <f aca="false">IF(A493="","",IF(A493=B493,"Same entity on both sides",IF(ABS(I493)&lt;=Entities!$C$28,IF(N(G493)=0,"Agreed","Agreed after explained items"),"Unexplained difference")))</f>
        <v/>
      </c>
      <c r="K493" s="10" t="str">
        <f aca="false">IF(A493="","",IF(A493&lt;B493,A493&amp;"|"&amp;B493,B493&amp;"|"&amp;A493)&amp;"|"&amp;C493)</f>
        <v/>
      </c>
    </row>
    <row r="494" customFormat="false" ht="15" hidden="false" customHeight="false" outlineLevel="0" collapsed="false">
      <c r="A494" s="8"/>
      <c r="B494" s="8"/>
      <c r="C494" s="8"/>
      <c r="D494" s="18"/>
      <c r="E494" s="18"/>
      <c r="F494" s="19" t="str">
        <f aca="false">IF(A494="","",N(D494)+N(E494))</f>
        <v/>
      </c>
      <c r="G494" s="18"/>
      <c r="H494" s="8"/>
      <c r="I494" s="19" t="str">
        <f aca="false">IF(A494="","",F494-N(G494))</f>
        <v/>
      </c>
      <c r="J494" s="10" t="str">
        <f aca="false">IF(A494="","",IF(A494=B494,"Same entity on both sides",IF(ABS(I494)&lt;=Entities!$C$28,IF(N(G494)=0,"Agreed","Agreed after explained items"),"Unexplained difference")))</f>
        <v/>
      </c>
      <c r="K494" s="10" t="str">
        <f aca="false">IF(A494="","",IF(A494&lt;B494,A494&amp;"|"&amp;B494,B494&amp;"|"&amp;A494)&amp;"|"&amp;C494)</f>
        <v/>
      </c>
    </row>
    <row r="495" customFormat="false" ht="15" hidden="false" customHeight="false" outlineLevel="0" collapsed="false">
      <c r="A495" s="8"/>
      <c r="B495" s="8"/>
      <c r="C495" s="8"/>
      <c r="D495" s="18"/>
      <c r="E495" s="18"/>
      <c r="F495" s="19" t="str">
        <f aca="false">IF(A495="","",N(D495)+N(E495))</f>
        <v/>
      </c>
      <c r="G495" s="18"/>
      <c r="H495" s="8"/>
      <c r="I495" s="19" t="str">
        <f aca="false">IF(A495="","",F495-N(G495))</f>
        <v/>
      </c>
      <c r="J495" s="10" t="str">
        <f aca="false">IF(A495="","",IF(A495=B495,"Same entity on both sides",IF(ABS(I495)&lt;=Entities!$C$28,IF(N(G495)=0,"Agreed","Agreed after explained items"),"Unexplained difference")))</f>
        <v/>
      </c>
      <c r="K495" s="10" t="str">
        <f aca="false">IF(A495="","",IF(A495&lt;B495,A495&amp;"|"&amp;B495,B495&amp;"|"&amp;A495)&amp;"|"&amp;C495)</f>
        <v/>
      </c>
    </row>
    <row r="496" customFormat="false" ht="15" hidden="false" customHeight="false" outlineLevel="0" collapsed="false">
      <c r="A496" s="8"/>
      <c r="B496" s="8"/>
      <c r="C496" s="8"/>
      <c r="D496" s="18"/>
      <c r="E496" s="18"/>
      <c r="F496" s="19" t="str">
        <f aca="false">IF(A496="","",N(D496)+N(E496))</f>
        <v/>
      </c>
      <c r="G496" s="18"/>
      <c r="H496" s="8"/>
      <c r="I496" s="19" t="str">
        <f aca="false">IF(A496="","",F496-N(G496))</f>
        <v/>
      </c>
      <c r="J496" s="10" t="str">
        <f aca="false">IF(A496="","",IF(A496=B496,"Same entity on both sides",IF(ABS(I496)&lt;=Entities!$C$28,IF(N(G496)=0,"Agreed","Agreed after explained items"),"Unexplained difference")))</f>
        <v/>
      </c>
      <c r="K496" s="10" t="str">
        <f aca="false">IF(A496="","",IF(A496&lt;B496,A496&amp;"|"&amp;B496,B496&amp;"|"&amp;A496)&amp;"|"&amp;C496)</f>
        <v/>
      </c>
    </row>
    <row r="497" customFormat="false" ht="15" hidden="false" customHeight="false" outlineLevel="0" collapsed="false">
      <c r="A497" s="8"/>
      <c r="B497" s="8"/>
      <c r="C497" s="8"/>
      <c r="D497" s="18"/>
      <c r="E497" s="18"/>
      <c r="F497" s="19" t="str">
        <f aca="false">IF(A497="","",N(D497)+N(E497))</f>
        <v/>
      </c>
      <c r="G497" s="18"/>
      <c r="H497" s="8"/>
      <c r="I497" s="19" t="str">
        <f aca="false">IF(A497="","",F497-N(G497))</f>
        <v/>
      </c>
      <c r="J497" s="10" t="str">
        <f aca="false">IF(A497="","",IF(A497=B497,"Same entity on both sides",IF(ABS(I497)&lt;=Entities!$C$28,IF(N(G497)=0,"Agreed","Agreed after explained items"),"Unexplained difference")))</f>
        <v/>
      </c>
      <c r="K497" s="10" t="str">
        <f aca="false">IF(A497="","",IF(A497&lt;B497,A497&amp;"|"&amp;B497,B497&amp;"|"&amp;A497)&amp;"|"&amp;C497)</f>
        <v/>
      </c>
    </row>
    <row r="498" customFormat="false" ht="15" hidden="false" customHeight="false" outlineLevel="0" collapsed="false">
      <c r="A498" s="8"/>
      <c r="B498" s="8"/>
      <c r="C498" s="8"/>
      <c r="D498" s="18"/>
      <c r="E498" s="18"/>
      <c r="F498" s="19" t="str">
        <f aca="false">IF(A498="","",N(D498)+N(E498))</f>
        <v/>
      </c>
      <c r="G498" s="18"/>
      <c r="H498" s="8"/>
      <c r="I498" s="19" t="str">
        <f aca="false">IF(A498="","",F498-N(G498))</f>
        <v/>
      </c>
      <c r="J498" s="10" t="str">
        <f aca="false">IF(A498="","",IF(A498=B498,"Same entity on both sides",IF(ABS(I498)&lt;=Entities!$C$28,IF(N(G498)=0,"Agreed","Agreed after explained items"),"Unexplained difference")))</f>
        <v/>
      </c>
      <c r="K498" s="10" t="str">
        <f aca="false">IF(A498="","",IF(A498&lt;B498,A498&amp;"|"&amp;B498,B498&amp;"|"&amp;A498)&amp;"|"&amp;C498)</f>
        <v/>
      </c>
    </row>
    <row r="499" customFormat="false" ht="15" hidden="false" customHeight="false" outlineLevel="0" collapsed="false">
      <c r="A499" s="8"/>
      <c r="B499" s="8"/>
      <c r="C499" s="8"/>
      <c r="D499" s="18"/>
      <c r="E499" s="18"/>
      <c r="F499" s="19" t="str">
        <f aca="false">IF(A499="","",N(D499)+N(E499))</f>
        <v/>
      </c>
      <c r="G499" s="18"/>
      <c r="H499" s="8"/>
      <c r="I499" s="19" t="str">
        <f aca="false">IF(A499="","",F499-N(G499))</f>
        <v/>
      </c>
      <c r="J499" s="10" t="str">
        <f aca="false">IF(A499="","",IF(A499=B499,"Same entity on both sides",IF(ABS(I499)&lt;=Entities!$C$28,IF(N(G499)=0,"Agreed","Agreed after explained items"),"Unexplained difference")))</f>
        <v/>
      </c>
      <c r="K499" s="10" t="str">
        <f aca="false">IF(A499="","",IF(A499&lt;B499,A499&amp;"|"&amp;B499,B499&amp;"|"&amp;A499)&amp;"|"&amp;C499)</f>
        <v/>
      </c>
    </row>
    <row r="500" customFormat="false" ht="15" hidden="false" customHeight="false" outlineLevel="0" collapsed="false">
      <c r="A500" s="8"/>
      <c r="B500" s="8"/>
      <c r="C500" s="8"/>
      <c r="D500" s="18"/>
      <c r="E500" s="18"/>
      <c r="F500" s="19" t="str">
        <f aca="false">IF(A500="","",N(D500)+N(E500))</f>
        <v/>
      </c>
      <c r="G500" s="18"/>
      <c r="H500" s="8"/>
      <c r="I500" s="19" t="str">
        <f aca="false">IF(A500="","",F500-N(G500))</f>
        <v/>
      </c>
      <c r="J500" s="10" t="str">
        <f aca="false">IF(A500="","",IF(A500=B500,"Same entity on both sides",IF(ABS(I500)&lt;=Entities!$C$28,IF(N(G500)=0,"Agreed","Agreed after explained items"),"Unexplained difference")))</f>
        <v/>
      </c>
      <c r="K500" s="10" t="str">
        <f aca="false">IF(A500="","",IF(A500&lt;B500,A500&amp;"|"&amp;B500,B500&amp;"|"&amp;A500)&amp;"|"&amp;C500)</f>
        <v/>
      </c>
    </row>
    <row r="501" customFormat="false" ht="15" hidden="false" customHeight="false" outlineLevel="0" collapsed="false">
      <c r="A501" s="8"/>
      <c r="B501" s="8"/>
      <c r="C501" s="8"/>
      <c r="D501" s="18"/>
      <c r="E501" s="18"/>
      <c r="F501" s="19" t="str">
        <f aca="false">IF(A501="","",N(D501)+N(E501))</f>
        <v/>
      </c>
      <c r="G501" s="18"/>
      <c r="H501" s="8"/>
      <c r="I501" s="19" t="str">
        <f aca="false">IF(A501="","",F501-N(G501))</f>
        <v/>
      </c>
      <c r="J501" s="10" t="str">
        <f aca="false">IF(A501="","",IF(A501=B501,"Same entity on both sides",IF(ABS(I501)&lt;=Entities!$C$28,IF(N(G501)=0,"Agreed","Agreed after explained items"),"Unexplained difference")))</f>
        <v/>
      </c>
      <c r="K501" s="10" t="str">
        <f aca="false">IF(A501="","",IF(A501&lt;B501,A501&amp;"|"&amp;B501,B501&amp;"|"&amp;A501)&amp;"|"&amp;C501)</f>
        <v/>
      </c>
    </row>
    <row r="502" customFormat="false" ht="15" hidden="false" customHeight="false" outlineLevel="0" collapsed="false">
      <c r="A502" s="8"/>
      <c r="B502" s="8"/>
      <c r="C502" s="8"/>
      <c r="D502" s="18"/>
      <c r="E502" s="18"/>
      <c r="F502" s="19" t="str">
        <f aca="false">IF(A502="","",N(D502)+N(E502))</f>
        <v/>
      </c>
      <c r="G502" s="18"/>
      <c r="H502" s="8"/>
      <c r="I502" s="19" t="str">
        <f aca="false">IF(A502="","",F502-N(G502))</f>
        <v/>
      </c>
      <c r="J502" s="10" t="str">
        <f aca="false">IF(A502="","",IF(A502=B502,"Same entity on both sides",IF(ABS(I502)&lt;=Entities!$C$28,IF(N(G502)=0,"Agreed","Agreed after explained items"),"Unexplained difference")))</f>
        <v/>
      </c>
      <c r="K502" s="10" t="str">
        <f aca="false">IF(A502="","",IF(A502&lt;B502,A502&amp;"|"&amp;B502,B502&amp;"|"&amp;A502)&amp;"|"&amp;C502)</f>
        <v/>
      </c>
    </row>
    <row r="503" customFormat="false" ht="15" hidden="false" customHeight="false" outlineLevel="0" collapsed="false">
      <c r="A503" s="8"/>
      <c r="B503" s="8"/>
      <c r="C503" s="8"/>
      <c r="D503" s="18"/>
      <c r="E503" s="18"/>
      <c r="F503" s="19" t="str">
        <f aca="false">IF(A503="","",N(D503)+N(E503))</f>
        <v/>
      </c>
      <c r="G503" s="18"/>
      <c r="H503" s="8"/>
      <c r="I503" s="19" t="str">
        <f aca="false">IF(A503="","",F503-N(G503))</f>
        <v/>
      </c>
      <c r="J503" s="10" t="str">
        <f aca="false">IF(A503="","",IF(A503=B503,"Same entity on both sides",IF(ABS(I503)&lt;=Entities!$C$28,IF(N(G503)=0,"Agreed","Agreed after explained items"),"Unexplained difference")))</f>
        <v/>
      </c>
      <c r="K503" s="10" t="str">
        <f aca="false">IF(A503="","",IF(A503&lt;B503,A503&amp;"|"&amp;B503,B503&amp;"|"&amp;A503)&amp;"|"&amp;C503)</f>
        <v/>
      </c>
    </row>
    <row r="504" customFormat="false" ht="15" hidden="false" customHeight="false" outlineLevel="0" collapsed="false">
      <c r="A504" s="8"/>
      <c r="B504" s="8"/>
      <c r="C504" s="8"/>
      <c r="D504" s="18"/>
      <c r="E504" s="18"/>
      <c r="F504" s="19" t="str">
        <f aca="false">IF(A504="","",N(D504)+N(E504))</f>
        <v/>
      </c>
      <c r="G504" s="18"/>
      <c r="H504" s="8"/>
      <c r="I504" s="19" t="str">
        <f aca="false">IF(A504="","",F504-N(G504))</f>
        <v/>
      </c>
      <c r="J504" s="10" t="str">
        <f aca="false">IF(A504="","",IF(A504=B504,"Same entity on both sides",IF(ABS(I504)&lt;=Entities!$C$28,IF(N(G504)=0,"Agreed","Agreed after explained items"),"Unexplained difference")))</f>
        <v/>
      </c>
      <c r="K504" s="10" t="str">
        <f aca="false">IF(A504="","",IF(A504&lt;B504,A504&amp;"|"&amp;B504,B504&amp;"|"&amp;A504)&amp;"|"&amp;C504)</f>
        <v/>
      </c>
    </row>
    <row r="505" customFormat="false" ht="15" hidden="false" customHeight="false" outlineLevel="0" collapsed="false">
      <c r="A505" s="8"/>
      <c r="B505" s="8"/>
      <c r="C505" s="8"/>
      <c r="D505" s="18"/>
      <c r="E505" s="18"/>
      <c r="F505" s="19" t="str">
        <f aca="false">IF(A505="","",N(D505)+N(E505))</f>
        <v/>
      </c>
      <c r="G505" s="18"/>
      <c r="H505" s="8"/>
      <c r="I505" s="19" t="str">
        <f aca="false">IF(A505="","",F505-N(G505))</f>
        <v/>
      </c>
      <c r="J505" s="10" t="str">
        <f aca="false">IF(A505="","",IF(A505=B505,"Same entity on both sides",IF(ABS(I505)&lt;=Entities!$C$28,IF(N(G505)=0,"Agreed","Agreed after explained items"),"Unexplained difference")))</f>
        <v/>
      </c>
      <c r="K505" s="10" t="str">
        <f aca="false">IF(A505="","",IF(A505&lt;B505,A505&amp;"|"&amp;B505,B505&amp;"|"&amp;A505)&amp;"|"&amp;C505)</f>
        <v/>
      </c>
    </row>
    <row r="506" customFormat="false" ht="15" hidden="false" customHeight="false" outlineLevel="0" collapsed="false">
      <c r="A506" s="8"/>
      <c r="B506" s="8"/>
      <c r="C506" s="8"/>
      <c r="D506" s="18"/>
      <c r="E506" s="18"/>
      <c r="F506" s="19" t="str">
        <f aca="false">IF(A506="","",N(D506)+N(E506))</f>
        <v/>
      </c>
      <c r="G506" s="18"/>
      <c r="H506" s="8"/>
      <c r="I506" s="19" t="str">
        <f aca="false">IF(A506="","",F506-N(G506))</f>
        <v/>
      </c>
      <c r="J506" s="10" t="str">
        <f aca="false">IF(A506="","",IF(A506=B506,"Same entity on both sides",IF(ABS(I506)&lt;=Entities!$C$28,IF(N(G506)=0,"Agreed","Agreed after explained items"),"Unexplained difference")))</f>
        <v/>
      </c>
      <c r="K506" s="10" t="str">
        <f aca="false">IF(A506="","",IF(A506&lt;B506,A506&amp;"|"&amp;B506,B506&amp;"|"&amp;A506)&amp;"|"&amp;C506)</f>
        <v/>
      </c>
    </row>
    <row r="507" customFormat="false" ht="15" hidden="false" customHeight="false" outlineLevel="0" collapsed="false">
      <c r="A507" s="8"/>
      <c r="B507" s="8"/>
      <c r="C507" s="8"/>
      <c r="D507" s="18"/>
      <c r="E507" s="18"/>
      <c r="F507" s="19" t="str">
        <f aca="false">IF(A507="","",N(D507)+N(E507))</f>
        <v/>
      </c>
      <c r="G507" s="18"/>
      <c r="H507" s="8"/>
      <c r="I507" s="19" t="str">
        <f aca="false">IF(A507="","",F507-N(G507))</f>
        <v/>
      </c>
      <c r="J507" s="10" t="str">
        <f aca="false">IF(A507="","",IF(A507=B507,"Same entity on both sides",IF(ABS(I507)&lt;=Entities!$C$28,IF(N(G507)=0,"Agreed","Agreed after explained items"),"Unexplained difference")))</f>
        <v/>
      </c>
      <c r="K507" s="10" t="str">
        <f aca="false">IF(A507="","",IF(A507&lt;B507,A507&amp;"|"&amp;B507,B507&amp;"|"&amp;A507)&amp;"|"&amp;C507)</f>
        <v/>
      </c>
    </row>
    <row r="508" customFormat="false" ht="15" hidden="false" customHeight="false" outlineLevel="0" collapsed="false">
      <c r="A508" s="8"/>
      <c r="B508" s="8"/>
      <c r="C508" s="8"/>
      <c r="D508" s="18"/>
      <c r="E508" s="18"/>
      <c r="F508" s="19" t="str">
        <f aca="false">IF(A508="","",N(D508)+N(E508))</f>
        <v/>
      </c>
      <c r="G508" s="18"/>
      <c r="H508" s="8"/>
      <c r="I508" s="19" t="str">
        <f aca="false">IF(A508="","",F508-N(G508))</f>
        <v/>
      </c>
      <c r="J508" s="10" t="str">
        <f aca="false">IF(A508="","",IF(A508=B508,"Same entity on both sides",IF(ABS(I508)&lt;=Entities!$C$28,IF(N(G508)=0,"Agreed","Agreed after explained items"),"Unexplained difference")))</f>
        <v/>
      </c>
      <c r="K508" s="10" t="str">
        <f aca="false">IF(A508="","",IF(A508&lt;B508,A508&amp;"|"&amp;B508,B508&amp;"|"&amp;A508)&amp;"|"&amp;C508)</f>
        <v/>
      </c>
    </row>
  </sheetData>
  <conditionalFormatting sqref="J9:J508">
    <cfRule type="expression" priority="2" aboveAverage="0" equalAverage="0" bottom="0" percent="0" rank="0" text="" dxfId="0">
      <formula>OR(J9="Unexplained difference",J9="Same entity on both sides")</formula>
    </cfRule>
    <cfRule type="expression" priority="3" aboveAverage="0" equalAverage="0" bottom="0" percent="0" rank="0" text="" dxfId="1">
      <formula>LEFT(J9,6)="Agreed"</formula>
    </cfRule>
  </conditionalFormatting>
  <dataValidations count="3">
    <dataValidation allowBlank="true" errorStyle="stop" operator="between" showDropDown="false" showErrorMessage="false" showInputMessage="false" sqref="A9:A508" type="list">
      <formula1>Entities!$A$6:$A$25</formula1>
      <formula2>0</formula2>
    </dataValidation>
    <dataValidation allowBlank="true" errorStyle="stop" operator="between" showDropDown="false" showErrorMessage="false" showInputMessage="false" sqref="B9:B508" type="list">
      <formula1>Entities!$A$6:$A$25</formula1>
      <formula2>0</formula2>
    </dataValidation>
    <dataValidation allowBlank="true" error="Pick a value from the list" errorStyle="stop" errorTitle="Invalid entry" operator="between" showDropDown="false" showErrorMessage="false" showInputMessage="false" sqref="C9:C508" type="list">
      <formula1>"Loan,Interest accrued,Management / project fees,Reimbursement,Interest income / expense,Other"</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4"/>
    <col collapsed="false" customWidth="true" hidden="false" outlineLevel="0" max="2" min="2" style="0" width="8"/>
    <col collapsed="false" customWidth="true" hidden="false" outlineLevel="0" max="3" min="3" style="0" width="26"/>
    <col collapsed="false" customWidth="true" hidden="false" outlineLevel="0" max="4" min="4" style="0" width="18"/>
    <col collapsed="false" customWidth="true" hidden="false" outlineLevel="0" max="5" min="5" style="0" width="12"/>
  </cols>
  <sheetData>
    <row r="1" customFormat="false" ht="17.35" hidden="false" customHeight="false" outlineLevel="0" collapsed="false">
      <c r="A1" s="15" t="s">
        <v>76</v>
      </c>
    </row>
    <row r="2" customFormat="false" ht="15" hidden="false" customHeight="false" outlineLevel="0" collapsed="false">
      <c r="A2" s="16" t="s">
        <v>40</v>
      </c>
    </row>
    <row r="5" customFormat="false" ht="42" hidden="false" customHeight="true" outlineLevel="0" collapsed="false">
      <c r="A5" s="17" t="s">
        <v>62</v>
      </c>
      <c r="B5" s="17" t="s">
        <v>77</v>
      </c>
      <c r="C5" s="17" t="s">
        <v>78</v>
      </c>
      <c r="D5" s="17" t="s">
        <v>79</v>
      </c>
      <c r="E5" s="17" t="s">
        <v>80</v>
      </c>
    </row>
    <row r="6" customFormat="false" ht="15" hidden="false" customHeight="false" outlineLevel="0" collapsed="false">
      <c r="A6" s="9" t="s">
        <v>71</v>
      </c>
      <c r="B6" s="20" t="n">
        <f aca="false">COUNTIF(Balances!$C$9:$C$508,A6)</f>
        <v>3</v>
      </c>
      <c r="C6" s="19" t="n">
        <f aca="false">SUMIFS(Balances!$D$9:$D$508,Balances!$C$9:$C$508,A6,Balances!$D$9:$D$508,"&gt;0")+SUMIFS(Balances!$E$9:$E$508,Balances!$C$9:$C$508,A6,Balances!$E$9:$E$508,"&gt;0")</f>
        <v>23700000000</v>
      </c>
      <c r="D6" s="19" t="n">
        <f aca="false">SUMIFS(Balances!$I$9:$I$508,Balances!$C$9:$C$508,A6)</f>
        <v>500000</v>
      </c>
      <c r="E6" s="20" t="n">
        <f aca="false">COUNTIFS(Balances!$C$9:$C$508,A6,Balances!$J$9:$J$508,"Unexplained difference")</f>
        <v>1</v>
      </c>
    </row>
    <row r="7" customFormat="false" ht="15" hidden="false" customHeight="false" outlineLevel="0" collapsed="false">
      <c r="A7" s="9" t="s">
        <v>72</v>
      </c>
      <c r="B7" s="20" t="n">
        <f aca="false">COUNTIF(Balances!$C$9:$C$508,A7)</f>
        <v>1</v>
      </c>
      <c r="C7" s="19" t="n">
        <f aca="false">SUMIFS(Balances!$D$9:$D$508,Balances!$C$9:$C$508,A7,Balances!$D$9:$D$508,"&gt;0")+SUMIFS(Balances!$E$9:$E$508,Balances!$C$9:$C$508,A7,Balances!$E$9:$E$508,"&gt;0")</f>
        <v>245000000</v>
      </c>
      <c r="D7" s="19" t="n">
        <f aca="false">SUMIFS(Balances!$I$9:$I$508,Balances!$C$9:$C$508,A7)</f>
        <v>0</v>
      </c>
      <c r="E7" s="20" t="n">
        <f aca="false">COUNTIFS(Balances!$C$9:$C$508,A7,Balances!$J$9:$J$508,"Unexplained difference")</f>
        <v>0</v>
      </c>
    </row>
    <row r="8" customFormat="false" ht="15" hidden="false" customHeight="false" outlineLevel="0" collapsed="false">
      <c r="A8" s="9" t="s">
        <v>74</v>
      </c>
      <c r="B8" s="20" t="n">
        <f aca="false">COUNTIF(Balances!$C$9:$C$508,A8)</f>
        <v>2</v>
      </c>
      <c r="C8" s="19" t="n">
        <f aca="false">SUMIFS(Balances!$D$9:$D$508,Balances!$C$9:$C$508,A8,Balances!$D$9:$D$508,"&gt;0")+SUMIFS(Balances!$E$9:$E$508,Balances!$C$9:$C$508,A8,Balances!$E$9:$E$508,"&gt;0")</f>
        <v>32700000</v>
      </c>
      <c r="D8" s="19" t="n">
        <f aca="false">SUMIFS(Balances!$I$9:$I$508,Balances!$C$9:$C$508,A8)</f>
        <v>0</v>
      </c>
      <c r="E8" s="20" t="n">
        <f aca="false">COUNTIFS(Balances!$C$9:$C$508,A8,Balances!$J$9:$J$508,"Unexplained difference")</f>
        <v>0</v>
      </c>
    </row>
    <row r="9" customFormat="false" ht="15" hidden="false" customHeight="false" outlineLevel="0" collapsed="false">
      <c r="A9" s="9" t="s">
        <v>75</v>
      </c>
      <c r="B9" s="20" t="n">
        <f aca="false">COUNTIF(Balances!$C$9:$C$508,A9)</f>
        <v>1</v>
      </c>
      <c r="C9" s="19" t="n">
        <f aca="false">SUMIFS(Balances!$D$9:$D$508,Balances!$C$9:$C$508,A9,Balances!$D$9:$D$508,"&gt;0")+SUMIFS(Balances!$E$9:$E$508,Balances!$C$9:$C$508,A9,Balances!$E$9:$E$508,"&gt;0")</f>
        <v>760000</v>
      </c>
      <c r="D9" s="19" t="n">
        <f aca="false">SUMIFS(Balances!$I$9:$I$508,Balances!$C$9:$C$508,A9)</f>
        <v>-40</v>
      </c>
      <c r="E9" s="20" t="n">
        <f aca="false">COUNTIFS(Balances!$C$9:$C$508,A9,Balances!$J$9:$J$508,"Unexplained difference")</f>
        <v>0</v>
      </c>
    </row>
    <row r="10" customFormat="false" ht="15" hidden="false" customHeight="false" outlineLevel="0" collapsed="false">
      <c r="A10" s="9" t="s">
        <v>81</v>
      </c>
      <c r="B10" s="20" t="n">
        <f aca="false">COUNTIF(Balances!$C$9:$C$508,A10)</f>
        <v>0</v>
      </c>
      <c r="C10" s="19" t="n">
        <f aca="false">SUMIFS(Balances!$D$9:$D$508,Balances!$C$9:$C$508,A10,Balances!$D$9:$D$508,"&gt;0")+SUMIFS(Balances!$E$9:$E$508,Balances!$C$9:$C$508,A10,Balances!$E$9:$E$508,"&gt;0")</f>
        <v>0</v>
      </c>
      <c r="D10" s="19" t="n">
        <f aca="false">SUMIFS(Balances!$I$9:$I$508,Balances!$C$9:$C$508,A10)</f>
        <v>0</v>
      </c>
      <c r="E10" s="20" t="n">
        <f aca="false">COUNTIFS(Balances!$C$9:$C$508,A10,Balances!$J$9:$J$508,"Unexplained difference")</f>
        <v>0</v>
      </c>
    </row>
    <row r="11" customFormat="false" ht="15" hidden="false" customHeight="false" outlineLevel="0" collapsed="false">
      <c r="A11" s="9" t="s">
        <v>82</v>
      </c>
      <c r="B11" s="20" t="n">
        <f aca="false">COUNTIF(Balances!$C$9:$C$508,A11)</f>
        <v>0</v>
      </c>
      <c r="C11" s="19" t="n">
        <f aca="false">SUMIFS(Balances!$D$9:$D$508,Balances!$C$9:$C$508,A11,Balances!$D$9:$D$508,"&gt;0")+SUMIFS(Balances!$E$9:$E$508,Balances!$C$9:$C$508,A11,Balances!$E$9:$E$508,"&gt;0")</f>
        <v>0</v>
      </c>
      <c r="D11" s="19" t="n">
        <f aca="false">SUMIFS(Balances!$I$9:$I$508,Balances!$C$9:$C$508,A11)</f>
        <v>0</v>
      </c>
      <c r="E11" s="20" t="n">
        <f aca="false">COUNTIFS(Balances!$C$9:$C$508,A11,Balances!$J$9:$J$508,"Unexplained difference")</f>
        <v>0</v>
      </c>
    </row>
    <row r="12" customFormat="false" ht="15" hidden="false" customHeight="false" outlineLevel="0" collapsed="false">
      <c r="A12" s="14" t="s">
        <v>83</v>
      </c>
      <c r="B12" s="21" t="n">
        <f aca="false">SUM(B6:B11)</f>
        <v>7</v>
      </c>
      <c r="C12" s="22" t="n">
        <f aca="false">SUM(C6:C11)</f>
        <v>23978460000</v>
      </c>
      <c r="D12" s="22" t="n">
        <f aca="false">SUM(D6:D11)</f>
        <v>499960</v>
      </c>
      <c r="E12" s="21" t="n">
        <f aca="false">SUM(E6:E11)</f>
        <v>1</v>
      </c>
    </row>
    <row r="13" customFormat="false" ht="15" hidden="false" customHeight="false" outlineLevel="0" collapsed="false">
      <c r="A13" s="2" t="s">
        <v>84</v>
      </c>
    </row>
    <row r="15" customFormat="false" ht="15" hidden="false" customHeight="false" outlineLevel="0" collapsed="false">
      <c r="A15" s="4" t="s">
        <v>85</v>
      </c>
    </row>
    <row r="16" customFormat="false" ht="15" hidden="false" customHeight="false" outlineLevel="0" collapsed="false">
      <c r="A16" s="10" t="s">
        <v>86</v>
      </c>
      <c r="C16" s="23" t="str">
        <f aca="false">IF(E12=0,"OK","CHECK")</f>
        <v>CHECK</v>
      </c>
    </row>
    <row r="17" customFormat="false" ht="15" hidden="false" customHeight="false" outlineLevel="0" collapsed="false">
      <c r="A17" s="10" t="s">
        <v>87</v>
      </c>
      <c r="C17" s="23" t="str">
        <f aca="false">IF(SUMPRODUCT((Balances!$K$9:$K$508&lt;&gt;"")*(COUNTIF(Balances!$K$9:$K$508,Balances!$K$9:$K$508)&gt;1))=0,"OK","CHECK")</f>
        <v>OK</v>
      </c>
    </row>
    <row r="18" customFormat="false" ht="15" hidden="false" customHeight="false" outlineLevel="0" collapsed="false">
      <c r="A18" s="10" t="s">
        <v>88</v>
      </c>
      <c r="C18" s="23" t="str">
        <f aca="false">IF(COUNTIF(Balances!$J$9:$J$508,"Same entity on both sides")=0,"OK","CHECK")</f>
        <v>OK</v>
      </c>
    </row>
    <row r="19" customFormat="false" ht="15" hidden="false" customHeight="false" outlineLevel="0" collapsed="false">
      <c r="A19" s="10" t="s">
        <v>89</v>
      </c>
      <c r="C19" s="23" t="str">
        <f aca="false">IF(SUMPRODUCT((Balances!$G$9:$G$508&lt;&gt;0)*(Balances!$H$9:$H$508=""))=0,"OK","CHECK")</f>
        <v>OK</v>
      </c>
    </row>
  </sheetData>
  <conditionalFormatting sqref="C16:C19">
    <cfRule type="cellIs" priority="2" operator="equal" aboveAverage="0" equalAverage="0" bottom="0" percent="0" rank="0" text="" dxfId="2">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2026-10-25T22:48:20Z</dcterms:created>
  <dc:creator>sachinnagpal.in</dc:creator>
  <dc:description/>
  <dc:language>en-US</dc:language>
  <cp:lastModifiedBy/>
  <dcterms:modified xsi:type="dcterms:W3CDTF">2026-10-25T22:48:20Z</dcterms:modified>
  <cp:revision>0</cp:revision>
  <dc:subject/>
  <dc:title>V-Intercompany-Reconciliation.xlsx</dc:title>
</cp:coreProperties>
</file>

<file path=docProps/custom.xml><?xml version="1.0" encoding="utf-8"?>
<Properties xmlns="http://schemas.openxmlformats.org/officeDocument/2006/custom-properties" xmlns:vt="http://schemas.openxmlformats.org/officeDocument/2006/docPropsVTypes"/>
</file>