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Books" sheetId="3" state="visible" r:id="rId5"/>
    <sheet name="Bank" sheetId="4" state="visible" r:id="rId6"/>
    <sheet name="BR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<sst xmlns="http://schemas.openxmlformats.org/spreadsheetml/2006/main" count="156" uniqueCount="130">
  <si>
    <t xml:space="preserve">Template I: Bank Reconciliation Statement (BRS)</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</si>
  <si>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</si>
  <si>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</si>
  <si>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</si>
  <si>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Matches your cash book (books of account) with the bank statement using the cheque number / UTR reference and the amount, marks every line as matched or unmatched, and prepares the bank reconciliation statement automatically: balance per books, cheques issued but not presented, deposits not yet credited, bank credits and debits not yet in the books, and the balance per bank. The difference should be zero.</t>
  </si>
  <si>
    <t xml:space="preserve">How to use it (step by step)</t>
  </si>
  <si>
    <t xml:space="preserve">Step 1</t>
  </si>
  <si>
    <t xml:space="preserve">Go to 'Inputs'. Type the bank and account name, the reconciliation date, the opening balance per books and per bank statement (normally the same if last month was fully reconciled) and the closing balance shown on the bank statement.</t>
  </si>
  <si>
    <t xml:space="preserve">Step 2</t>
  </si>
  <si>
    <t xml:space="preserve">Go to 'Books'. Paste your cash book / bank ledger for the month: date, voucher number, particulars, cheque or UTR reference, receipt amount and payment amount. Put last month's unreconciled items at the top too.</t>
  </si>
  <si>
    <t xml:space="preserve">Step 3</t>
  </si>
  <si>
    <t xml:space="preserve">Go to 'Bank'. Paste the bank statement: date, narration, reference (cheque / UTR), withdrawal and deposit.</t>
  </si>
  <si>
    <t xml:space="preserve">Step 4</t>
  </si>
  <si>
    <t xml:space="preserve">Each line now shows 'Matched' or why it is not matched. Use Excel's filter on the 'Status' column to list unmatched items.</t>
  </si>
  <si>
    <t xml:space="preserve">Step 5</t>
  </si>
  <si>
    <t xml:space="preserve">Go to 'BRS'. The reconciliation statement is ready. 'Difference' should be zero. If it is not, look at the unmatched items, especially 'Reference found - amount differs'.</t>
  </si>
  <si>
    <t xml:space="preserve">Step 6</t>
  </si>
  <si>
    <t xml:space="preserve">Pass journal entries in the books for bank charges, interest and direct receipts shown under 'In bank, not in books'.</t>
  </si>
  <si>
    <t xml:space="preserve">Tabs in this file</t>
  </si>
  <si>
    <t xml:space="preserve">Inputs</t>
  </si>
  <si>
    <t xml:space="preserve">Account details, opening balances and closing balance per bank statement.</t>
  </si>
  <si>
    <t xml:space="preserve">Books</t>
  </si>
  <si>
    <t xml:space="preserve">Cash book entries with match status.</t>
  </si>
  <si>
    <t xml:space="preserve">Bank</t>
  </si>
  <si>
    <t xml:space="preserve">Bank statement entries with match status.</t>
  </si>
  <si>
    <t xml:space="preserve">BRS</t>
  </si>
  <si>
    <t xml:space="preserve">The reconciliation statement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</si>
  <si>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</si>
  <si>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</si>
  <si>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</si>
  <si>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</si>
  <si>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</si>
  <si>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</si>
  <si>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</si>
  <si>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</si>
  <si>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</si>
  <si>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A book receipt is matched with a bank deposit (and a book payment with a bank withdrawal) when the reference and the amount are exactly the same.</t>
  </si>
  <si>
    <t xml:space="preserve">If the same reference and amount appear more than once, they are matched one for one, in order.</t>
  </si>
  <si>
    <t xml:space="preserve">Clean references before pasting (remove extra spaces or leading zeros) for better matching. UTR / cheque numbers are compared as text.</t>
  </si>
  <si>
    <t xml:space="preserve">Capacity: 1,000 book lines and 1,000 bank lines.</t>
  </si>
  <si>
    <t xml:space="preserve">Version</t>
  </si>
  <si>
    <t xml:space="preserve">v1.0, October 2026. Works in Excel 2010 or later, Excel for Microsoft 365, LibreOffice and Google Sheets. Amounts in Indian Rupees (₹).</t>
  </si>
  <si>
    <t xml:space="preserve">Inputs (₹)</t>
  </si>
  <si>
    <t xml:space="preserve">For computation and reconciliation assistance only; not a substitute for formal statutory audit or legal tax advice.</t>
  </si>
  <si>
    <t xml:space="preserve">Bank and account</t>
  </si>
  <si>
    <t xml:space="preserve">Sample Bank - Current A/c XXXX1234</t>
  </si>
  <si>
    <t xml:space="preserve">Reconciliation date</t>
  </si>
  <si>
    <t xml:space="preserve">Opening balance per books</t>
  </si>
  <si>
    <t xml:space="preserve">Opening balance per bank statement</t>
  </si>
  <si>
    <t xml:space="preserve">Closing balance per bank statement</t>
  </si>
  <si>
    <t xml:space="preserve">Bank balances are credit balances in the bank's records; type them as positive numbers when the account is in credit.</t>
  </si>
  <si>
    <t xml:space="preserve">Cash Book / Bank Ledger (₹)</t>
  </si>
  <si>
    <t xml:space="preserve">Sample entries are illustrative only.</t>
  </si>
  <si>
    <t xml:space="preserve">Date</t>
  </si>
  <si>
    <t xml:space="preserve">Voucher no.</t>
  </si>
  <si>
    <t xml:space="preserve">Particulars</t>
  </si>
  <si>
    <t xml:space="preserve">Cheque / UTR ref</t>
  </si>
  <si>
    <t xml:space="preserve">Receipt (₹)</t>
  </si>
  <si>
    <t xml:space="preserve">Payment (₹)</t>
  </si>
  <si>
    <t xml:space="preserve">Status</t>
  </si>
  <si>
    <t xml:space="preserve">RV-101</t>
  </si>
  <si>
    <t xml:space="preserve">Toll collection deposit</t>
  </si>
  <si>
    <t xml:space="preserve">DEP0901</t>
  </si>
  <si>
    <t xml:space="preserve">PV-201</t>
  </si>
  <si>
    <t xml:space="preserve">Security agency - Aug bill</t>
  </si>
  <si>
    <t xml:space="preserve">CHQ114501</t>
  </si>
  <si>
    <t xml:space="preserve">PV-202</t>
  </si>
  <si>
    <t xml:space="preserve">Electricity bill</t>
  </si>
  <si>
    <t xml:space="preserve">UTR88231</t>
  </si>
  <si>
    <t xml:space="preserve">RV-102</t>
  </si>
  <si>
    <t xml:space="preserve">Advertising rent received</t>
  </si>
  <si>
    <t xml:space="preserve">UTR55120</t>
  </si>
  <si>
    <t xml:space="preserve">PV-203</t>
  </si>
  <si>
    <t xml:space="preserve">Housekeeping contractor</t>
  </si>
  <si>
    <t xml:space="preserve">CHQ114502</t>
  </si>
  <si>
    <t xml:space="preserve">RV-103</t>
  </si>
  <si>
    <t xml:space="preserve">DEP0915</t>
  </si>
  <si>
    <t xml:space="preserve">PV-204</t>
  </si>
  <si>
    <t xml:space="preserve">Vendor - spares</t>
  </si>
  <si>
    <t xml:space="preserve">CHQ114503</t>
  </si>
  <si>
    <t xml:space="preserve">PV-205</t>
  </si>
  <si>
    <t xml:space="preserve">TDS payment</t>
  </si>
  <si>
    <t xml:space="preserve">UTR90012</t>
  </si>
  <si>
    <t xml:space="preserve">PV-206</t>
  </si>
  <si>
    <t xml:space="preserve">Consultant fee</t>
  </si>
  <si>
    <t xml:space="preserve">CHQ114504</t>
  </si>
  <si>
    <t xml:space="preserve">RV-104</t>
  </si>
  <si>
    <t xml:space="preserve">DEP0929</t>
  </si>
  <si>
    <t xml:space="preserve">PV-207</t>
  </si>
  <si>
    <t xml:space="preserve">O&amp;M contractor</t>
  </si>
  <si>
    <t xml:space="preserve">CHQ114505</t>
  </si>
  <si>
    <t xml:space="preserve">TOTAL</t>
  </si>
  <si>
    <t xml:space="preserve">Bank Statement (₹)</t>
  </si>
  <si>
    <t xml:space="preserve">Narration</t>
  </si>
  <si>
    <t xml:space="preserve">Withdrawal (₹)</t>
  </si>
  <si>
    <t xml:space="preserve">Deposit (₹)</t>
  </si>
  <si>
    <t xml:space="preserve">CASH DEP TOLL</t>
  </si>
  <si>
    <t xml:space="preserve">CLG CHQ 114501</t>
  </si>
  <si>
    <t xml:space="preserve">NEFT ELECTRICITY</t>
  </si>
  <si>
    <t xml:space="preserve">NEFT CR ADV RENT</t>
  </si>
  <si>
    <t xml:space="preserve">CLG CHQ 114502</t>
  </si>
  <si>
    <t xml:space="preserve">TDS CHALLAN</t>
  </si>
  <si>
    <t xml:space="preserve">NEFT CR FASTAG SETTLEMENT</t>
  </si>
  <si>
    <t xml:space="preserve">UTR77001</t>
  </si>
  <si>
    <t xml:space="preserve">CLG CHQ 114504</t>
  </si>
  <si>
    <t xml:space="preserve">BANK CHARGES</t>
  </si>
  <si>
    <t xml:space="preserve">CHG0930</t>
  </si>
  <si>
    <t xml:space="preserve">INTEREST CREDIT</t>
  </si>
  <si>
    <t xml:space="preserve">INT0930</t>
  </si>
  <si>
    <t xml:space="preserve">Bank Reconciliation Statement (₹)</t>
  </si>
  <si>
    <t xml:space="preserve">Balance as per books</t>
  </si>
  <si>
    <t xml:space="preserve">Add: cheques / payments issued but not yet presented</t>
  </si>
  <si>
    <t xml:space="preserve">Less: deposits made but not yet credited by bank</t>
  </si>
  <si>
    <t xml:space="preserve">Add: credits in bank, not yet in books (interest, direct receipts)</t>
  </si>
  <si>
    <t xml:space="preserve">Less: debits in bank, not yet in books (charges, direct debits)</t>
  </si>
  <si>
    <t xml:space="preserve">Add / (less): book items with amount mismatch or no reference (investigate)</t>
  </si>
  <si>
    <t xml:space="preserve">Less / add: bank items with no reference (investigate)</t>
  </si>
  <si>
    <t xml:space="preserve">Adjusted balance (should equal balance per bank)</t>
  </si>
  <si>
    <t xml:space="preserve">Balance as per bank statement (typed on Inputs)</t>
  </si>
  <si>
    <t xml:space="preserve">DIFFERENCE</t>
  </si>
  <si>
    <t xml:space="preserve">Checks</t>
  </si>
  <si>
    <t xml:space="preserve">Difference is zero</t>
  </si>
  <si>
    <t xml:space="preserve">Bank closing balance typed = opening + deposits - withdrawals on Bank tab</t>
  </si>
  <si>
    <t xml:space="preserve">No book lines with amount mismatch or missing reference</t>
  </si>
  <si>
    <t xml:space="preserve">Opening balances per books and bank agree (else list last month's open items)</t>
  </si>
  <si>
    <t xml:space="preserve">Unmatched item count</t>
  </si>
  <si>
    <t xml:space="preserve">Issued, not yet presented</t>
  </si>
  <si>
    <t xml:space="preserve">Deposited, not yet credited</t>
  </si>
  <si>
    <t xml:space="preserve">Credit in bank, not in books</t>
  </si>
  <si>
    <t xml:space="preserve">Debit in bank, not in books</t>
  </si>
</sst>
</file>

<file path=xl/styles.xml><?xml version="1.0" encoding="utf-8"?>
<styleSheet xmlns="http://schemas.openxmlformats.org/spreadsheetml/2006/main">
  <numFmts count="4">
    <numFmt numFmtId="164" formatCode="General"/>
    <numFmt numFmtId="165" formatCode="dd\-mmm\-yyyy"/>
    <numFmt numFmtId="166" formatCode="#,##0;\(#,##0\);\-"/>
    <numFmt numFmtId="167" formatCode="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30" hidden="false" customHeight="true" outlineLevel="0" collapsed="false">
      <c r="B15" s="6" t="s">
        <v>16</v>
      </c>
      <c r="C15" s="7" t="s">
        <v>17</v>
      </c>
    </row>
    <row r="17" customFormat="false" ht="15" hidden="false" customHeight="false" outlineLevel="0" collapsed="false">
      <c r="B17" s="4"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3" customFormat="false" ht="15" hidden="false" customHeight="false" outlineLevel="0" collapsed="false">
      <c r="B23" s="4" t="s">
        <v>27</v>
      </c>
    </row>
    <row r="24" customFormat="false" ht="15" hidden="false" customHeight="false" outlineLevel="0" collapsed="false">
      <c r="B24" s="8" t="s">
        <v>28</v>
      </c>
      <c r="C24" s="9" t="s">
        <v>29</v>
      </c>
    </row>
    <row r="25" customFormat="false" ht="15" hidden="false" customHeight="false" outlineLevel="0" collapsed="false">
      <c r="B25" s="10" t="s">
        <v>28</v>
      </c>
      <c r="C25" s="9" t="s">
        <v>30</v>
      </c>
    </row>
    <row r="26" customFormat="false" ht="15" hidden="false" customHeight="false" outlineLevel="0" collapsed="false">
      <c r="B26" s="11" t="s">
        <v>28</v>
      </c>
      <c r="C26" s="9" t="s">
        <v>31</v>
      </c>
    </row>
    <row r="27" customFormat="false" ht="15" hidden="false" customHeight="false" outlineLevel="0" collapsed="false">
      <c r="B27" s="12" t="s">
        <v>32</v>
      </c>
      <c r="C27" s="9" t="s">
        <v>33</v>
      </c>
    </row>
    <row r="29" customFormat="false" ht="15" hidden="false" customHeight="false" outlineLevel="0" collapsed="false">
      <c r="B29" s="4" t="s">
        <v>34</v>
      </c>
    </row>
    <row r="30" customFormat="false" ht="30" hidden="false" customHeight="true" outlineLevel="0" collapsed="false">
      <c r="B30" s="13" t="s">
        <v>35</v>
      </c>
      <c r="C30" s="7" t="s">
        <v>36</v>
      </c>
    </row>
    <row r="31" customFormat="false" ht="30" hidden="false" customHeight="true" outlineLevel="0" collapsed="false">
      <c r="B31" s="13" t="s">
        <v>35</v>
      </c>
      <c r="C31" s="7" t="s">
        <v>37</v>
      </c>
    </row>
    <row r="32" customFormat="false" ht="30" hidden="false" customHeight="true" outlineLevel="0" collapsed="false">
      <c r="B32" s="13" t="s">
        <v>35</v>
      </c>
      <c r="C32" s="7" t="s">
        <v>38</v>
      </c>
    </row>
    <row r="33" customFormat="false" ht="15" hidden="false" customHeight="true" outlineLevel="0" collapsed="false">
      <c r="B33" s="13" t="s">
        <v>35</v>
      </c>
      <c r="C33" s="7" t="s">
        <v>39</v>
      </c>
    </row>
    <row r="35" customFormat="false" ht="15" hidden="false" customHeight="false" outlineLevel="0" collapsed="false">
      <c r="B35" s="14" t="s">
        <v>40</v>
      </c>
      <c r="C35" s="9" t="s">
        <v>41</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6"/>
    <col collapsed="false" customWidth="true" hidden="false" outlineLevel="0" max="2" min="2" style="0" width="3"/>
    <col collapsed="false" customWidth="true" hidden="false" outlineLevel="0" max="3" min="3" style="0" width="34"/>
  </cols>
  <sheetData>
    <row r="1" customFormat="false" ht="17.35" hidden="false" customHeight="false" outlineLevel="0" collapsed="false">
      <c r="A1" s="15" t="s">
        <v>42</v>
      </c>
    </row>
    <row r="2" customFormat="false" ht="15" hidden="false" customHeight="false" outlineLevel="0" collapsed="false">
      <c r="A2" s="16" t="s">
        <v>43</v>
      </c>
    </row>
    <row r="5" customFormat="false" ht="15" hidden="false" customHeight="false" outlineLevel="0" collapsed="false">
      <c r="A5" s="14" t="s">
        <v>44</v>
      </c>
      <c r="C5" s="8" t="s">
        <v>45</v>
      </c>
    </row>
    <row r="6" customFormat="false" ht="15" hidden="false" customHeight="false" outlineLevel="0" collapsed="false">
      <c r="A6" s="14" t="s">
        <v>46</v>
      </c>
      <c r="C6" s="17" t="n">
        <v>46295</v>
      </c>
    </row>
    <row r="7" customFormat="false" ht="15" hidden="false" customHeight="false" outlineLevel="0" collapsed="false">
      <c r="A7" s="14" t="s">
        <v>47</v>
      </c>
      <c r="C7" s="18" t="n">
        <v>2500000</v>
      </c>
    </row>
    <row r="8" customFormat="false" ht="15" hidden="false" customHeight="false" outlineLevel="0" collapsed="false">
      <c r="A8" s="14" t="s">
        <v>48</v>
      </c>
      <c r="C8" s="18" t="n">
        <v>2500000</v>
      </c>
    </row>
    <row r="9" customFormat="false" ht="15" hidden="false" customHeight="false" outlineLevel="0" collapsed="false">
      <c r="A9" s="14" t="s">
        <v>49</v>
      </c>
      <c r="C9" s="18" t="n">
        <v>4049500</v>
      </c>
    </row>
    <row r="11" customFormat="false" ht="15" hidden="false" customHeight="false" outlineLevel="0" collapsed="false">
      <c r="A11" s="2" t="s">
        <v>50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0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11"/>
    <col collapsed="false" customWidth="true" hidden="false" outlineLevel="0" max="3" min="3" style="0" width="30"/>
    <col collapsed="false" customWidth="true" hidden="false" outlineLevel="0" max="4" min="4" style="0" width="16"/>
    <col collapsed="false" customWidth="true" hidden="false" outlineLevel="0" max="6" min="5" style="0" width="13"/>
    <col collapsed="false" customWidth="true" hidden="false" outlineLevel="0" max="7" min="7" style="0" width="30"/>
  </cols>
  <sheetData>
    <row r="1" customFormat="false" ht="17.35" hidden="false" customHeight="false" outlineLevel="0" collapsed="false">
      <c r="A1" s="15" t="s">
        <v>51</v>
      </c>
    </row>
    <row r="2" customFormat="false" ht="15" hidden="false" customHeight="false" outlineLevel="0" collapsed="false">
      <c r="A2" s="16" t="s">
        <v>43</v>
      </c>
    </row>
    <row r="3" customFormat="false" ht="15" hidden="false" customHeight="false" outlineLevel="0" collapsed="false">
      <c r="A3" s="2" t="s">
        <v>52</v>
      </c>
    </row>
    <row r="8" customFormat="false" ht="30" hidden="false" customHeight="true" outlineLevel="0" collapsed="false">
      <c r="A8" s="19" t="s">
        <v>53</v>
      </c>
      <c r="B8" s="19" t="s">
        <v>54</v>
      </c>
      <c r="C8" s="19" t="s">
        <v>55</v>
      </c>
      <c r="D8" s="19" t="s">
        <v>56</v>
      </c>
      <c r="E8" s="19" t="s">
        <v>57</v>
      </c>
      <c r="F8" s="19" t="s">
        <v>58</v>
      </c>
      <c r="G8" s="19" t="s">
        <v>59</v>
      </c>
    </row>
    <row r="9" customFormat="false" ht="15" hidden="false" customHeight="false" outlineLevel="0" collapsed="false">
      <c r="A9" s="17" t="n">
        <v>46267</v>
      </c>
      <c r="B9" s="8" t="s">
        <v>60</v>
      </c>
      <c r="C9" s="8" t="s">
        <v>61</v>
      </c>
      <c r="D9" s="8" t="s">
        <v>62</v>
      </c>
      <c r="E9" s="18" t="n">
        <v>850000</v>
      </c>
      <c r="F9" s="18"/>
      <c r="G9" s="10" t="str">
        <f aca="false">IF(N(E9)+N(F9)=0,"",IF(D9="","No reference",IF(N(E9)&gt;0,IF(COUNTIFS(Bank!$C$9:$C$1008,D9&amp;"",Bank!$E$9:$E$1008,E9)&gt;=COUNTIFS($D$9:D9,D9&amp;"",$E$9:E9,E9),"Matched",IF(COUNTIF(Bank!$C$9:$C$1008,D9&amp;"")&gt;0,"Reference found - amount differs","Deposited, not yet credited")),IF(COUNTIFS(Bank!$C$9:$C$1008,D9&amp;"",Bank!$D$9:$D$1008,F9)&gt;=COUNTIFS($D$9:D9,D9&amp;"",$F$9:F9,F9),"Matched",IF(COUNTIF(Bank!$C$9:$C$1008,D9&amp;"")&gt;0,"Reference found - amount differs","Issued, not yet presented")))))</f>
        <v>Matched</v>
      </c>
    </row>
    <row r="10" customFormat="false" ht="15" hidden="false" customHeight="false" outlineLevel="0" collapsed="false">
      <c r="A10" s="17" t="n">
        <v>46268</v>
      </c>
      <c r="B10" s="8" t="s">
        <v>63</v>
      </c>
      <c r="C10" s="8" t="s">
        <v>64</v>
      </c>
      <c r="D10" s="8" t="s">
        <v>65</v>
      </c>
      <c r="E10" s="18"/>
      <c r="F10" s="18" t="n">
        <v>410000</v>
      </c>
      <c r="G10" s="10" t="str">
        <f aca="false">IF(N(E10)+N(F10)=0,"",IF(D10="","No reference",IF(N(E10)&gt;0,IF(COUNTIFS(Bank!$C$9:$C$1008,D10&amp;"",Bank!$E$9:$E$1008,E10)&gt;=COUNTIFS($D$9:D10,D10&amp;"",$E$9:E10,E10),"Matched",IF(COUNTIF(Bank!$C$9:$C$1008,D10&amp;"")&gt;0,"Reference found - amount differs","Deposited, not yet credited")),IF(COUNTIFS(Bank!$C$9:$C$1008,D10&amp;"",Bank!$D$9:$D$1008,F10)&gt;=COUNTIFS($D$9:D10,D10&amp;"",$F$9:F10,F10),"Matched",IF(COUNTIF(Bank!$C$9:$C$1008,D10&amp;"")&gt;0,"Reference found - amount differs","Issued, not yet presented")))))</f>
        <v>Matched</v>
      </c>
    </row>
    <row r="11" customFormat="false" ht="15" hidden="false" customHeight="false" outlineLevel="0" collapsed="false">
      <c r="A11" s="17" t="n">
        <v>46270</v>
      </c>
      <c r="B11" s="8" t="s">
        <v>66</v>
      </c>
      <c r="C11" s="8" t="s">
        <v>67</v>
      </c>
      <c r="D11" s="8" t="s">
        <v>68</v>
      </c>
      <c r="E11" s="18"/>
      <c r="F11" s="18" t="n">
        <v>230000</v>
      </c>
      <c r="G11" s="10" t="str">
        <f aca="false">IF(N(E11)+N(F11)=0,"",IF(D11="","No reference",IF(N(E11)&gt;0,IF(COUNTIFS(Bank!$C$9:$C$1008,D11&amp;"",Bank!$E$9:$E$1008,E11)&gt;=COUNTIFS($D$9:D11,D11&amp;"",$E$9:E11,E11),"Matched",IF(COUNTIF(Bank!$C$9:$C$1008,D11&amp;"")&gt;0,"Reference found - amount differs","Deposited, not yet credited")),IF(COUNTIFS(Bank!$C$9:$C$1008,D11&amp;"",Bank!$D$9:$D$1008,F11)&gt;=COUNTIFS($D$9:D11,D11&amp;"",$F$9:F11,F11),"Matched",IF(COUNTIF(Bank!$C$9:$C$1008,D11&amp;"")&gt;0,"Reference found - amount differs","Issued, not yet presented")))))</f>
        <v>Matched</v>
      </c>
    </row>
    <row r="12" customFormat="false" ht="15" hidden="false" customHeight="false" outlineLevel="0" collapsed="false">
      <c r="A12" s="17" t="n">
        <v>46273</v>
      </c>
      <c r="B12" s="8" t="s">
        <v>69</v>
      </c>
      <c r="C12" s="8" t="s">
        <v>70</v>
      </c>
      <c r="D12" s="8" t="s">
        <v>71</v>
      </c>
      <c r="E12" s="18" t="n">
        <v>120000</v>
      </c>
      <c r="F12" s="18"/>
      <c r="G12" s="10" t="str">
        <f aca="false">IF(N(E12)+N(F12)=0,"",IF(D12="","No reference",IF(N(E12)&gt;0,IF(COUNTIFS(Bank!$C$9:$C$1008,D12&amp;"",Bank!$E$9:$E$1008,E12)&gt;=COUNTIFS($D$9:D12,D12&amp;"",$E$9:E12,E12),"Matched",IF(COUNTIF(Bank!$C$9:$C$1008,D12&amp;"")&gt;0,"Reference found - amount differs","Deposited, not yet credited")),IF(COUNTIFS(Bank!$C$9:$C$1008,D12&amp;"",Bank!$D$9:$D$1008,F12)&gt;=COUNTIFS($D$9:D12,D12&amp;"",$F$9:F12,F12),"Matched",IF(COUNTIF(Bank!$C$9:$C$1008,D12&amp;"")&gt;0,"Reference found - amount differs","Issued, not yet presented")))))</f>
        <v>Matched</v>
      </c>
    </row>
    <row r="13" customFormat="false" ht="15" hidden="false" customHeight="false" outlineLevel="0" collapsed="false">
      <c r="A13" s="17" t="n">
        <v>46275</v>
      </c>
      <c r="B13" s="8" t="s">
        <v>72</v>
      </c>
      <c r="C13" s="8" t="s">
        <v>73</v>
      </c>
      <c r="D13" s="8" t="s">
        <v>74</v>
      </c>
      <c r="E13" s="18"/>
      <c r="F13" s="18" t="n">
        <v>78000</v>
      </c>
      <c r="G13" s="10" t="str">
        <f aca="false">IF(N(E13)+N(F13)=0,"",IF(D13="","No reference",IF(N(E13)&gt;0,IF(COUNTIFS(Bank!$C$9:$C$1008,D13&amp;"",Bank!$E$9:$E$1008,E13)&gt;=COUNTIFS($D$9:D13,D13&amp;"",$E$9:E13,E13),"Matched",IF(COUNTIF(Bank!$C$9:$C$1008,D13&amp;"")&gt;0,"Reference found - amount differs","Deposited, not yet credited")),IF(COUNTIFS(Bank!$C$9:$C$1008,D13&amp;"",Bank!$D$9:$D$1008,F13)&gt;=COUNTIFS($D$9:D13,D13&amp;"",$F$9:F13,F13),"Matched",IF(COUNTIF(Bank!$C$9:$C$1008,D13&amp;"")&gt;0,"Reference found - amount differs","Issued, not yet presented")))))</f>
        <v>Matched</v>
      </c>
    </row>
    <row r="14" customFormat="false" ht="15" hidden="false" customHeight="false" outlineLevel="0" collapsed="false">
      <c r="A14" s="17" t="n">
        <v>46280</v>
      </c>
      <c r="B14" s="8" t="s">
        <v>75</v>
      </c>
      <c r="C14" s="8" t="s">
        <v>61</v>
      </c>
      <c r="D14" s="8" t="s">
        <v>76</v>
      </c>
      <c r="E14" s="18" t="n">
        <v>910000</v>
      </c>
      <c r="F14" s="18"/>
      <c r="G14" s="10" t="str">
        <f aca="false">IF(N(E14)+N(F14)=0,"",IF(D14="","No reference",IF(N(E14)&gt;0,IF(COUNTIFS(Bank!$C$9:$C$1008,D14&amp;"",Bank!$E$9:$E$1008,E14)&gt;=COUNTIFS($D$9:D14,D14&amp;"",$E$9:E14,E14),"Matched",IF(COUNTIF(Bank!$C$9:$C$1008,D14&amp;"")&gt;0,"Reference found - amount differs","Deposited, not yet credited")),IF(COUNTIFS(Bank!$C$9:$C$1008,D14&amp;"",Bank!$D$9:$D$1008,F14)&gt;=COUNTIFS($D$9:D14,D14&amp;"",$F$9:F14,F14),"Matched",IF(COUNTIF(Bank!$C$9:$C$1008,D14&amp;"")&gt;0,"Reference found - amount differs","Issued, not yet presented")))))</f>
        <v>Matched</v>
      </c>
    </row>
    <row r="15" customFormat="false" ht="15" hidden="false" customHeight="false" outlineLevel="0" collapsed="false">
      <c r="A15" s="17" t="n">
        <v>46283</v>
      </c>
      <c r="B15" s="8" t="s">
        <v>77</v>
      </c>
      <c r="C15" s="8" t="s">
        <v>78</v>
      </c>
      <c r="D15" s="8" t="s">
        <v>79</v>
      </c>
      <c r="E15" s="18"/>
      <c r="F15" s="18" t="n">
        <v>145000</v>
      </c>
      <c r="G15" s="10" t="str">
        <f aca="false">IF(N(E15)+N(F15)=0,"",IF(D15="","No reference",IF(N(E15)&gt;0,IF(COUNTIFS(Bank!$C$9:$C$1008,D15&amp;"",Bank!$E$9:$E$1008,E15)&gt;=COUNTIFS($D$9:D15,D15&amp;"",$E$9:E15,E15),"Matched",IF(COUNTIF(Bank!$C$9:$C$1008,D15&amp;"")&gt;0,"Reference found - amount differs","Deposited, not yet credited")),IF(COUNTIFS(Bank!$C$9:$C$1008,D15&amp;"",Bank!$D$9:$D$1008,F15)&gt;=COUNTIFS($D$9:D15,D15&amp;"",$F$9:F15,F15),"Matched",IF(COUNTIF(Bank!$C$9:$C$1008,D15&amp;"")&gt;0,"Reference found - amount differs","Issued, not yet presented")))))</f>
        <v>Issued, not yet presented</v>
      </c>
    </row>
    <row r="16" customFormat="false" ht="15" hidden="false" customHeight="false" outlineLevel="0" collapsed="false">
      <c r="A16" s="17" t="n">
        <v>46287</v>
      </c>
      <c r="B16" s="8" t="s">
        <v>80</v>
      </c>
      <c r="C16" s="8" t="s">
        <v>81</v>
      </c>
      <c r="D16" s="8" t="s">
        <v>82</v>
      </c>
      <c r="E16" s="18"/>
      <c r="F16" s="18" t="n">
        <v>96500</v>
      </c>
      <c r="G16" s="10" t="str">
        <f aca="false">IF(N(E16)+N(F16)=0,"",IF(D16="","No reference",IF(N(E16)&gt;0,IF(COUNTIFS(Bank!$C$9:$C$1008,D16&amp;"",Bank!$E$9:$E$1008,E16)&gt;=COUNTIFS($D$9:D16,D16&amp;"",$E$9:E16,E16),"Matched",IF(COUNTIF(Bank!$C$9:$C$1008,D16&amp;"")&gt;0,"Reference found - amount differs","Deposited, not yet credited")),IF(COUNTIFS(Bank!$C$9:$C$1008,D16&amp;"",Bank!$D$9:$D$1008,F16)&gt;=COUNTIFS($D$9:D16,D16&amp;"",$F$9:F16,F16),"Matched",IF(COUNTIF(Bank!$C$9:$C$1008,D16&amp;"")&gt;0,"Reference found - amount differs","Issued, not yet presented")))))</f>
        <v>Matched</v>
      </c>
    </row>
    <row r="17" customFormat="false" ht="15" hidden="false" customHeight="false" outlineLevel="0" collapsed="false">
      <c r="A17" s="17" t="n">
        <v>46290</v>
      </c>
      <c r="B17" s="8" t="s">
        <v>83</v>
      </c>
      <c r="C17" s="8" t="s">
        <v>84</v>
      </c>
      <c r="D17" s="8" t="s">
        <v>85</v>
      </c>
      <c r="E17" s="18"/>
      <c r="F17" s="18" t="n">
        <v>236000</v>
      </c>
      <c r="G17" s="10" t="str">
        <f aca="false">IF(N(E17)+N(F17)=0,"",IF(D17="","No reference",IF(N(E17)&gt;0,IF(COUNTIFS(Bank!$C$9:$C$1008,D17&amp;"",Bank!$E$9:$E$1008,E17)&gt;=COUNTIFS($D$9:D17,D17&amp;"",$E$9:E17,E17),"Matched",IF(COUNTIF(Bank!$C$9:$C$1008,D17&amp;"")&gt;0,"Reference found - amount differs","Deposited, not yet credited")),IF(COUNTIFS(Bank!$C$9:$C$1008,D17&amp;"",Bank!$D$9:$D$1008,F17)&gt;=COUNTIFS($D$9:D17,D17&amp;"",$F$9:F17,F17),"Matched",IF(COUNTIF(Bank!$C$9:$C$1008,D17&amp;"")&gt;0,"Reference found - amount differs","Issued, not yet presented")))))</f>
        <v>Matched</v>
      </c>
    </row>
    <row r="18" customFormat="false" ht="15" hidden="false" customHeight="false" outlineLevel="0" collapsed="false">
      <c r="A18" s="17" t="n">
        <v>46294</v>
      </c>
      <c r="B18" s="8" t="s">
        <v>86</v>
      </c>
      <c r="C18" s="8" t="s">
        <v>61</v>
      </c>
      <c r="D18" s="8" t="s">
        <v>87</v>
      </c>
      <c r="E18" s="18" t="n">
        <v>640000</v>
      </c>
      <c r="F18" s="18"/>
      <c r="G18" s="10" t="str">
        <f aca="false">IF(N(E18)+N(F18)=0,"",IF(D18="","No reference",IF(N(E18)&gt;0,IF(COUNTIFS(Bank!$C$9:$C$1008,D18&amp;"",Bank!$E$9:$E$1008,E18)&gt;=COUNTIFS($D$9:D18,D18&amp;"",$E$9:E18,E18),"Matched",IF(COUNTIF(Bank!$C$9:$C$1008,D18&amp;"")&gt;0,"Reference found - amount differs","Deposited, not yet credited")),IF(COUNTIFS(Bank!$C$9:$C$1008,D18&amp;"",Bank!$D$9:$D$1008,F18)&gt;=COUNTIFS($D$9:D18,D18&amp;"",$F$9:F18,F18),"Matched",IF(COUNTIF(Bank!$C$9:$C$1008,D18&amp;"")&gt;0,"Reference found - amount differs","Issued, not yet presented")))))</f>
        <v>Matched</v>
      </c>
    </row>
    <row r="19" customFormat="false" ht="15" hidden="false" customHeight="false" outlineLevel="0" collapsed="false">
      <c r="A19" s="17" t="n">
        <v>46295</v>
      </c>
      <c r="B19" s="8" t="s">
        <v>88</v>
      </c>
      <c r="C19" s="8" t="s">
        <v>89</v>
      </c>
      <c r="D19" s="8" t="s">
        <v>90</v>
      </c>
      <c r="E19" s="18"/>
      <c r="F19" s="18" t="n">
        <v>520000</v>
      </c>
      <c r="G19" s="10" t="str">
        <f aca="false">IF(N(E19)+N(F19)=0,"",IF(D19="","No reference",IF(N(E19)&gt;0,IF(COUNTIFS(Bank!$C$9:$C$1008,D19&amp;"",Bank!$E$9:$E$1008,E19)&gt;=COUNTIFS($D$9:D19,D19&amp;"",$E$9:E19,E19),"Matched",IF(COUNTIF(Bank!$C$9:$C$1008,D19&amp;"")&gt;0,"Reference found - amount differs","Deposited, not yet credited")),IF(COUNTIFS(Bank!$C$9:$C$1008,D19&amp;"",Bank!$D$9:$D$1008,F19)&gt;=COUNTIFS($D$9:D19,D19&amp;"",$F$9:F19,F19),"Matched",IF(COUNTIF(Bank!$C$9:$C$1008,D19&amp;"")&gt;0,"Reference found - amount differs","Issued, not yet presented")))))</f>
        <v>Issued, not yet presented</v>
      </c>
    </row>
    <row r="20" customFormat="false" ht="15" hidden="false" customHeight="false" outlineLevel="0" collapsed="false">
      <c r="A20" s="17"/>
      <c r="B20" s="8"/>
      <c r="C20" s="8"/>
      <c r="D20" s="8"/>
      <c r="E20" s="18"/>
      <c r="F20" s="18"/>
      <c r="G20" s="10" t="str">
        <f aca="false">IF(N(E20)+N(F20)=0,"",IF(D20="","No reference",IF(N(E20)&gt;0,IF(COUNTIFS(Bank!$C$9:$C$1008,D20&amp;"",Bank!$E$9:$E$1008,E20)&gt;=COUNTIFS($D$9:D20,D20&amp;"",$E$9:E20,E20),"Matched",IF(COUNTIF(Bank!$C$9:$C$1008,D20&amp;"")&gt;0,"Reference found - amount differs","Deposited, not yet credited")),IF(COUNTIFS(Bank!$C$9:$C$1008,D20&amp;"",Bank!$D$9:$D$1008,F20)&gt;=COUNTIFS($D$9:D20,D20&amp;"",$F$9:F20,F20),"Matched",IF(COUNTIF(Bank!$C$9:$C$1008,D20&amp;"")&gt;0,"Reference found - amount differs","Issued, not yet presented")))))</f>
        <v/>
      </c>
    </row>
    <row r="21" customFormat="false" ht="15" hidden="false" customHeight="false" outlineLevel="0" collapsed="false">
      <c r="A21" s="17"/>
      <c r="B21" s="8"/>
      <c r="C21" s="8"/>
      <c r="D21" s="8"/>
      <c r="E21" s="18"/>
      <c r="F21" s="18"/>
      <c r="G21" s="10" t="str">
        <f aca="false">IF(N(E21)+N(F21)=0,"",IF(D21="","No reference",IF(N(E21)&gt;0,IF(COUNTIFS(Bank!$C$9:$C$1008,D21&amp;"",Bank!$E$9:$E$1008,E21)&gt;=COUNTIFS($D$9:D21,D21&amp;"",$E$9:E21,E21),"Matched",IF(COUNTIF(Bank!$C$9:$C$1008,D21&amp;"")&gt;0,"Reference found - amount differs","Deposited, not yet credited")),IF(COUNTIFS(Bank!$C$9:$C$1008,D21&amp;"",Bank!$D$9:$D$1008,F21)&gt;=COUNTIFS($D$9:D21,D21&amp;"",$F$9:F21,F21),"Matched",IF(COUNTIF(Bank!$C$9:$C$1008,D21&amp;"")&gt;0,"Reference found - amount differs","Issued, not yet presented")))))</f>
        <v/>
      </c>
    </row>
    <row r="22" customFormat="false" ht="15" hidden="false" customHeight="false" outlineLevel="0" collapsed="false">
      <c r="A22" s="17"/>
      <c r="B22" s="8"/>
      <c r="C22" s="8"/>
      <c r="D22" s="8"/>
      <c r="E22" s="18"/>
      <c r="F22" s="18"/>
      <c r="G22" s="10" t="str">
        <f aca="false">IF(N(E22)+N(F22)=0,"",IF(D22="","No reference",IF(N(E22)&gt;0,IF(COUNTIFS(Bank!$C$9:$C$1008,D22&amp;"",Bank!$E$9:$E$1008,E22)&gt;=COUNTIFS($D$9:D22,D22&amp;"",$E$9:E22,E22),"Matched",IF(COUNTIF(Bank!$C$9:$C$1008,D22&amp;"")&gt;0,"Reference found - amount differs","Deposited, not yet credited")),IF(COUNTIFS(Bank!$C$9:$C$1008,D22&amp;"",Bank!$D$9:$D$1008,F22)&gt;=COUNTIFS($D$9:D22,D22&amp;"",$F$9:F22,F22),"Matched",IF(COUNTIF(Bank!$C$9:$C$1008,D22&amp;"")&gt;0,"Reference found - amount differs","Issued, not yet presented")))))</f>
        <v/>
      </c>
    </row>
    <row r="23" customFormat="false" ht="15" hidden="false" customHeight="false" outlineLevel="0" collapsed="false">
      <c r="A23" s="17"/>
      <c r="B23" s="8"/>
      <c r="C23" s="8"/>
      <c r="D23" s="8"/>
      <c r="E23" s="18"/>
      <c r="F23" s="18"/>
      <c r="G23" s="10" t="str">
        <f aca="false">IF(N(E23)+N(F23)=0,"",IF(D23="","No reference",IF(N(E23)&gt;0,IF(COUNTIFS(Bank!$C$9:$C$1008,D23&amp;"",Bank!$E$9:$E$1008,E23)&gt;=COUNTIFS($D$9:D23,D23&amp;"",$E$9:E23,E23),"Matched",IF(COUNTIF(Bank!$C$9:$C$1008,D23&amp;"")&gt;0,"Reference found - amount differs","Deposited, not yet credited")),IF(COUNTIFS(Bank!$C$9:$C$1008,D23&amp;"",Bank!$D$9:$D$1008,F23)&gt;=COUNTIFS($D$9:D23,D23&amp;"",$F$9:F23,F23),"Matched",IF(COUNTIF(Bank!$C$9:$C$1008,D23&amp;"")&gt;0,"Reference found - amount differs","Issued, not yet presented")))))</f>
        <v/>
      </c>
    </row>
    <row r="24" customFormat="false" ht="15" hidden="false" customHeight="false" outlineLevel="0" collapsed="false">
      <c r="A24" s="17"/>
      <c r="B24" s="8"/>
      <c r="C24" s="8"/>
      <c r="D24" s="8"/>
      <c r="E24" s="18"/>
      <c r="F24" s="18"/>
      <c r="G24" s="10" t="str">
        <f aca="false">IF(N(E24)+N(F24)=0,"",IF(D24="","No reference",IF(N(E24)&gt;0,IF(COUNTIFS(Bank!$C$9:$C$1008,D24&amp;"",Bank!$E$9:$E$1008,E24)&gt;=COUNTIFS($D$9:D24,D24&amp;"",$E$9:E24,E24),"Matched",IF(COUNTIF(Bank!$C$9:$C$1008,D24&amp;"")&gt;0,"Reference found - amount differs","Deposited, not yet credited")),IF(COUNTIFS(Bank!$C$9:$C$1008,D24&amp;"",Bank!$D$9:$D$1008,F24)&gt;=COUNTIFS($D$9:D24,D24&amp;"",$F$9:F24,F24),"Matched",IF(COUNTIF(Bank!$C$9:$C$1008,D24&amp;"")&gt;0,"Reference found - amount differs","Issued, not yet presented")))))</f>
        <v/>
      </c>
    </row>
    <row r="25" customFormat="false" ht="15" hidden="false" customHeight="false" outlineLevel="0" collapsed="false">
      <c r="A25" s="17"/>
      <c r="B25" s="8"/>
      <c r="C25" s="8"/>
      <c r="D25" s="8"/>
      <c r="E25" s="18"/>
      <c r="F25" s="18"/>
      <c r="G25" s="10" t="str">
        <f aca="false">IF(N(E25)+N(F25)=0,"",IF(D25="","No reference",IF(N(E25)&gt;0,IF(COUNTIFS(Bank!$C$9:$C$1008,D25&amp;"",Bank!$E$9:$E$1008,E25)&gt;=COUNTIFS($D$9:D25,D25&amp;"",$E$9:E25,E25),"Matched",IF(COUNTIF(Bank!$C$9:$C$1008,D25&amp;"")&gt;0,"Reference found - amount differs","Deposited, not yet credited")),IF(COUNTIFS(Bank!$C$9:$C$1008,D25&amp;"",Bank!$D$9:$D$1008,F25)&gt;=COUNTIFS($D$9:D25,D25&amp;"",$F$9:F25,F25),"Matched",IF(COUNTIF(Bank!$C$9:$C$1008,D25&amp;"")&gt;0,"Reference found - amount differs","Issued, not yet presented")))))</f>
        <v/>
      </c>
    </row>
    <row r="26" customFormat="false" ht="15" hidden="false" customHeight="false" outlineLevel="0" collapsed="false">
      <c r="A26" s="17"/>
      <c r="B26" s="8"/>
      <c r="C26" s="8"/>
      <c r="D26" s="8"/>
      <c r="E26" s="18"/>
      <c r="F26" s="18"/>
      <c r="G26" s="10" t="str">
        <f aca="false">IF(N(E26)+N(F26)=0,"",IF(D26="","No reference",IF(N(E26)&gt;0,IF(COUNTIFS(Bank!$C$9:$C$1008,D26&amp;"",Bank!$E$9:$E$1008,E26)&gt;=COUNTIFS($D$9:D26,D26&amp;"",$E$9:E26,E26),"Matched",IF(COUNTIF(Bank!$C$9:$C$1008,D26&amp;"")&gt;0,"Reference found - amount differs","Deposited, not yet credited")),IF(COUNTIFS(Bank!$C$9:$C$1008,D26&amp;"",Bank!$D$9:$D$1008,F26)&gt;=COUNTIFS($D$9:D26,D26&amp;"",$F$9:F26,F26),"Matched",IF(COUNTIF(Bank!$C$9:$C$1008,D26&amp;"")&gt;0,"Reference found - amount differs","Issued, not yet presented")))))</f>
        <v/>
      </c>
    </row>
    <row r="27" customFormat="false" ht="15" hidden="false" customHeight="false" outlineLevel="0" collapsed="false">
      <c r="A27" s="17"/>
      <c r="B27" s="8"/>
      <c r="C27" s="8"/>
      <c r="D27" s="8"/>
      <c r="E27" s="18"/>
      <c r="F27" s="18"/>
      <c r="G27" s="10" t="str">
        <f aca="false">IF(N(E27)+N(F27)=0,"",IF(D27="","No reference",IF(N(E27)&gt;0,IF(COUNTIFS(Bank!$C$9:$C$1008,D27&amp;"",Bank!$E$9:$E$1008,E27)&gt;=COUNTIFS($D$9:D27,D27&amp;"",$E$9:E27,E27),"Matched",IF(COUNTIF(Bank!$C$9:$C$1008,D27&amp;"")&gt;0,"Reference found - amount differs","Deposited, not yet credited")),IF(COUNTIFS(Bank!$C$9:$C$1008,D27&amp;"",Bank!$D$9:$D$1008,F27)&gt;=COUNTIFS($D$9:D27,D27&amp;"",$F$9:F27,F27),"Matched",IF(COUNTIF(Bank!$C$9:$C$1008,D27&amp;"")&gt;0,"Reference found - amount differs","Issued, not yet presented")))))</f>
        <v/>
      </c>
    </row>
    <row r="28" customFormat="false" ht="15" hidden="false" customHeight="false" outlineLevel="0" collapsed="false">
      <c r="A28" s="17"/>
      <c r="B28" s="8"/>
      <c r="C28" s="8"/>
      <c r="D28" s="8"/>
      <c r="E28" s="18"/>
      <c r="F28" s="18"/>
      <c r="G28" s="10" t="str">
        <f aca="false">IF(N(E28)+N(F28)=0,"",IF(D28="","No reference",IF(N(E28)&gt;0,IF(COUNTIFS(Bank!$C$9:$C$1008,D28&amp;"",Bank!$E$9:$E$1008,E28)&gt;=COUNTIFS($D$9:D28,D28&amp;"",$E$9:E28,E28),"Matched",IF(COUNTIF(Bank!$C$9:$C$1008,D28&amp;"")&gt;0,"Reference found - amount differs","Deposited, not yet credited")),IF(COUNTIFS(Bank!$C$9:$C$1008,D28&amp;"",Bank!$D$9:$D$1008,F28)&gt;=COUNTIFS($D$9:D28,D28&amp;"",$F$9:F28,F28),"Matched",IF(COUNTIF(Bank!$C$9:$C$1008,D28&amp;"")&gt;0,"Reference found - amount differs","Issued, not yet presented")))))</f>
        <v/>
      </c>
    </row>
    <row r="29" customFormat="false" ht="15" hidden="false" customHeight="false" outlineLevel="0" collapsed="false">
      <c r="A29" s="17"/>
      <c r="B29" s="8"/>
      <c r="C29" s="8"/>
      <c r="D29" s="8"/>
      <c r="E29" s="18"/>
      <c r="F29" s="18"/>
      <c r="G29" s="10" t="str">
        <f aca="false">IF(N(E29)+N(F29)=0,"",IF(D29="","No reference",IF(N(E29)&gt;0,IF(COUNTIFS(Bank!$C$9:$C$1008,D29&amp;"",Bank!$E$9:$E$1008,E29)&gt;=COUNTIFS($D$9:D29,D29&amp;"",$E$9:E29,E29),"Matched",IF(COUNTIF(Bank!$C$9:$C$1008,D29&amp;"")&gt;0,"Reference found - amount differs","Deposited, not yet credited")),IF(COUNTIFS(Bank!$C$9:$C$1008,D29&amp;"",Bank!$D$9:$D$1008,F29)&gt;=COUNTIFS($D$9:D29,D29&amp;"",$F$9:F29,F29),"Matched",IF(COUNTIF(Bank!$C$9:$C$1008,D29&amp;"")&gt;0,"Reference found - amount differs","Issued, not yet presented")))))</f>
        <v/>
      </c>
    </row>
    <row r="30" customFormat="false" ht="15" hidden="false" customHeight="false" outlineLevel="0" collapsed="false">
      <c r="A30" s="17"/>
      <c r="B30" s="8"/>
      <c r="C30" s="8"/>
      <c r="D30" s="8"/>
      <c r="E30" s="18"/>
      <c r="F30" s="18"/>
      <c r="G30" s="10" t="str">
        <f aca="false">IF(N(E30)+N(F30)=0,"",IF(D30="","No reference",IF(N(E30)&gt;0,IF(COUNTIFS(Bank!$C$9:$C$1008,D30&amp;"",Bank!$E$9:$E$1008,E30)&gt;=COUNTIFS($D$9:D30,D30&amp;"",$E$9:E30,E30),"Matched",IF(COUNTIF(Bank!$C$9:$C$1008,D30&amp;"")&gt;0,"Reference found - amount differs","Deposited, not yet credited")),IF(COUNTIFS(Bank!$C$9:$C$1008,D30&amp;"",Bank!$D$9:$D$1008,F30)&gt;=COUNTIFS($D$9:D30,D30&amp;"",$F$9:F30,F30),"Matched",IF(COUNTIF(Bank!$C$9:$C$1008,D30&amp;"")&gt;0,"Reference found - amount differs","Issued, not yet presented")))))</f>
        <v/>
      </c>
    </row>
    <row r="31" customFormat="false" ht="15" hidden="false" customHeight="false" outlineLevel="0" collapsed="false">
      <c r="A31" s="17"/>
      <c r="B31" s="8"/>
      <c r="C31" s="8"/>
      <c r="D31" s="8"/>
      <c r="E31" s="18"/>
      <c r="F31" s="18"/>
      <c r="G31" s="10" t="str">
        <f aca="false">IF(N(E31)+N(F31)=0,"",IF(D31="","No reference",IF(N(E31)&gt;0,IF(COUNTIFS(Bank!$C$9:$C$1008,D31&amp;"",Bank!$E$9:$E$1008,E31)&gt;=COUNTIFS($D$9:D31,D31&amp;"",$E$9:E31,E31),"Matched",IF(COUNTIF(Bank!$C$9:$C$1008,D31&amp;"")&gt;0,"Reference found - amount differs","Deposited, not yet credited")),IF(COUNTIFS(Bank!$C$9:$C$1008,D31&amp;"",Bank!$D$9:$D$1008,F31)&gt;=COUNTIFS($D$9:D31,D31&amp;"",$F$9:F31,F31),"Matched",IF(COUNTIF(Bank!$C$9:$C$1008,D31&amp;"")&gt;0,"Reference found - amount differs","Issued, not yet presented")))))</f>
        <v/>
      </c>
    </row>
    <row r="32" customFormat="false" ht="15" hidden="false" customHeight="false" outlineLevel="0" collapsed="false">
      <c r="A32" s="17"/>
      <c r="B32" s="8"/>
      <c r="C32" s="8"/>
      <c r="D32" s="8"/>
      <c r="E32" s="18"/>
      <c r="F32" s="18"/>
      <c r="G32" s="10" t="str">
        <f aca="false">IF(N(E32)+N(F32)=0,"",IF(D32="","No reference",IF(N(E32)&gt;0,IF(COUNTIFS(Bank!$C$9:$C$1008,D32&amp;"",Bank!$E$9:$E$1008,E32)&gt;=COUNTIFS($D$9:D32,D32&amp;"",$E$9:E32,E32),"Matched",IF(COUNTIF(Bank!$C$9:$C$1008,D32&amp;"")&gt;0,"Reference found - amount differs","Deposited, not yet credited")),IF(COUNTIFS(Bank!$C$9:$C$1008,D32&amp;"",Bank!$D$9:$D$1008,F32)&gt;=COUNTIFS($D$9:D32,D32&amp;"",$F$9:F32,F32),"Matched",IF(COUNTIF(Bank!$C$9:$C$1008,D32&amp;"")&gt;0,"Reference found - amount differs","Issued, not yet presented")))))</f>
        <v/>
      </c>
    </row>
    <row r="33" customFormat="false" ht="15" hidden="false" customHeight="false" outlineLevel="0" collapsed="false">
      <c r="A33" s="17"/>
      <c r="B33" s="8"/>
      <c r="C33" s="8"/>
      <c r="D33" s="8"/>
      <c r="E33" s="18"/>
      <c r="F33" s="18"/>
      <c r="G33" s="10" t="str">
        <f aca="false">IF(N(E33)+N(F33)=0,"",IF(D33="","No reference",IF(N(E33)&gt;0,IF(COUNTIFS(Bank!$C$9:$C$1008,D33&amp;"",Bank!$E$9:$E$1008,E33)&gt;=COUNTIFS($D$9:D33,D33&amp;"",$E$9:E33,E33),"Matched",IF(COUNTIF(Bank!$C$9:$C$1008,D33&amp;"")&gt;0,"Reference found - amount differs","Deposited, not yet credited")),IF(COUNTIFS(Bank!$C$9:$C$1008,D33&amp;"",Bank!$D$9:$D$1008,F33)&gt;=COUNTIFS($D$9:D33,D33&amp;"",$F$9:F33,F33),"Matched",IF(COUNTIF(Bank!$C$9:$C$1008,D33&amp;"")&gt;0,"Reference found - amount differs","Issued, not yet presented")))))</f>
        <v/>
      </c>
    </row>
    <row r="34" customFormat="false" ht="15" hidden="false" customHeight="false" outlineLevel="0" collapsed="false">
      <c r="A34" s="17"/>
      <c r="B34" s="8"/>
      <c r="C34" s="8"/>
      <c r="D34" s="8"/>
      <c r="E34" s="18"/>
      <c r="F34" s="18"/>
      <c r="G34" s="10" t="str">
        <f aca="false">IF(N(E34)+N(F34)=0,"",IF(D34="","No reference",IF(N(E34)&gt;0,IF(COUNTIFS(Bank!$C$9:$C$1008,D34&amp;"",Bank!$E$9:$E$1008,E34)&gt;=COUNTIFS($D$9:D34,D34&amp;"",$E$9:E34,E34),"Matched",IF(COUNTIF(Bank!$C$9:$C$1008,D34&amp;"")&gt;0,"Reference found - amount differs","Deposited, not yet credited")),IF(COUNTIFS(Bank!$C$9:$C$1008,D34&amp;"",Bank!$D$9:$D$1008,F34)&gt;=COUNTIFS($D$9:D34,D34&amp;"",$F$9:F34,F34),"Matched",IF(COUNTIF(Bank!$C$9:$C$1008,D34&amp;"")&gt;0,"Reference found - amount differs","Issued, not yet presented")))))</f>
        <v/>
      </c>
    </row>
    <row r="35" customFormat="false" ht="15" hidden="false" customHeight="false" outlineLevel="0" collapsed="false">
      <c r="A35" s="17"/>
      <c r="B35" s="8"/>
      <c r="C35" s="8"/>
      <c r="D35" s="8"/>
      <c r="E35" s="18"/>
      <c r="F35" s="18"/>
      <c r="G35" s="10" t="str">
        <f aca="false">IF(N(E35)+N(F35)=0,"",IF(D35="","No reference",IF(N(E35)&gt;0,IF(COUNTIFS(Bank!$C$9:$C$1008,D35&amp;"",Bank!$E$9:$E$1008,E35)&gt;=COUNTIFS($D$9:D35,D35&amp;"",$E$9:E35,E35),"Matched",IF(COUNTIF(Bank!$C$9:$C$1008,D35&amp;"")&gt;0,"Reference found - amount differs","Deposited, not yet credited")),IF(COUNTIFS(Bank!$C$9:$C$1008,D35&amp;"",Bank!$D$9:$D$1008,F35)&gt;=COUNTIFS($D$9:D35,D35&amp;"",$F$9:F35,F35),"Matched",IF(COUNTIF(Bank!$C$9:$C$1008,D35&amp;"")&gt;0,"Reference found - amount differs","Issued, not yet presented")))))</f>
        <v/>
      </c>
    </row>
    <row r="36" customFormat="false" ht="15" hidden="false" customHeight="false" outlineLevel="0" collapsed="false">
      <c r="A36" s="17"/>
      <c r="B36" s="8"/>
      <c r="C36" s="8"/>
      <c r="D36" s="8"/>
      <c r="E36" s="18"/>
      <c r="F36" s="18"/>
      <c r="G36" s="10" t="str">
        <f aca="false">IF(N(E36)+N(F36)=0,"",IF(D36="","No reference",IF(N(E36)&gt;0,IF(COUNTIFS(Bank!$C$9:$C$1008,D36&amp;"",Bank!$E$9:$E$1008,E36)&gt;=COUNTIFS($D$9:D36,D36&amp;"",$E$9:E36,E36),"Matched",IF(COUNTIF(Bank!$C$9:$C$1008,D36&amp;"")&gt;0,"Reference found - amount differs","Deposited, not yet credited")),IF(COUNTIFS(Bank!$C$9:$C$1008,D36&amp;"",Bank!$D$9:$D$1008,F36)&gt;=COUNTIFS($D$9:D36,D36&amp;"",$F$9:F36,F36),"Matched",IF(COUNTIF(Bank!$C$9:$C$1008,D36&amp;"")&gt;0,"Reference found - amount differs","Issued, not yet presented")))))</f>
        <v/>
      </c>
    </row>
    <row r="37" customFormat="false" ht="15" hidden="false" customHeight="false" outlineLevel="0" collapsed="false">
      <c r="A37" s="17"/>
      <c r="B37" s="8"/>
      <c r="C37" s="8"/>
      <c r="D37" s="8"/>
      <c r="E37" s="18"/>
      <c r="F37" s="18"/>
      <c r="G37" s="10" t="str">
        <f aca="false">IF(N(E37)+N(F37)=0,"",IF(D37="","No reference",IF(N(E37)&gt;0,IF(COUNTIFS(Bank!$C$9:$C$1008,D37&amp;"",Bank!$E$9:$E$1008,E37)&gt;=COUNTIFS($D$9:D37,D37&amp;"",$E$9:E37,E37),"Matched",IF(COUNTIF(Bank!$C$9:$C$1008,D37&amp;"")&gt;0,"Reference found - amount differs","Deposited, not yet credited")),IF(COUNTIFS(Bank!$C$9:$C$1008,D37&amp;"",Bank!$D$9:$D$1008,F37)&gt;=COUNTIFS($D$9:D37,D37&amp;"",$F$9:F37,F37),"Matched",IF(COUNTIF(Bank!$C$9:$C$1008,D37&amp;"")&gt;0,"Reference found - amount differs","Issued, not yet presented")))))</f>
        <v/>
      </c>
    </row>
    <row r="38" customFormat="false" ht="15" hidden="false" customHeight="false" outlineLevel="0" collapsed="false">
      <c r="A38" s="17"/>
      <c r="B38" s="8"/>
      <c r="C38" s="8"/>
      <c r="D38" s="8"/>
      <c r="E38" s="18"/>
      <c r="F38" s="18"/>
      <c r="G38" s="10" t="str">
        <f aca="false">IF(N(E38)+N(F38)=0,"",IF(D38="","No reference",IF(N(E38)&gt;0,IF(COUNTIFS(Bank!$C$9:$C$1008,D38&amp;"",Bank!$E$9:$E$1008,E38)&gt;=COUNTIFS($D$9:D38,D38&amp;"",$E$9:E38,E38),"Matched",IF(COUNTIF(Bank!$C$9:$C$1008,D38&amp;"")&gt;0,"Reference found - amount differs","Deposited, not yet credited")),IF(COUNTIFS(Bank!$C$9:$C$1008,D38&amp;"",Bank!$D$9:$D$1008,F38)&gt;=COUNTIFS($D$9:D38,D38&amp;"",$F$9:F38,F38),"Matched",IF(COUNTIF(Bank!$C$9:$C$1008,D38&amp;"")&gt;0,"Reference found - amount differs","Issued, not yet presented")))))</f>
        <v/>
      </c>
    </row>
    <row r="39" customFormat="false" ht="15" hidden="false" customHeight="false" outlineLevel="0" collapsed="false">
      <c r="A39" s="17"/>
      <c r="B39" s="8"/>
      <c r="C39" s="8"/>
      <c r="D39" s="8"/>
      <c r="E39" s="18"/>
      <c r="F39" s="18"/>
      <c r="G39" s="10" t="str">
        <f aca="false">IF(N(E39)+N(F39)=0,"",IF(D39="","No reference",IF(N(E39)&gt;0,IF(COUNTIFS(Bank!$C$9:$C$1008,D39&amp;"",Bank!$E$9:$E$1008,E39)&gt;=COUNTIFS($D$9:D39,D39&amp;"",$E$9:E39,E39),"Matched",IF(COUNTIF(Bank!$C$9:$C$1008,D39&amp;"")&gt;0,"Reference found - amount differs","Deposited, not yet credited")),IF(COUNTIFS(Bank!$C$9:$C$1008,D39&amp;"",Bank!$D$9:$D$1008,F39)&gt;=COUNTIFS($D$9:D39,D39&amp;"",$F$9:F39,F39),"Matched",IF(COUNTIF(Bank!$C$9:$C$1008,D39&amp;"")&gt;0,"Reference found - amount differs","Issued, not yet presented")))))</f>
        <v/>
      </c>
    </row>
    <row r="40" customFormat="false" ht="15" hidden="false" customHeight="false" outlineLevel="0" collapsed="false">
      <c r="A40" s="17"/>
      <c r="B40" s="8"/>
      <c r="C40" s="8"/>
      <c r="D40" s="8"/>
      <c r="E40" s="18"/>
      <c r="F40" s="18"/>
      <c r="G40" s="10" t="str">
        <f aca="false">IF(N(E40)+N(F40)=0,"",IF(D40="","No reference",IF(N(E40)&gt;0,IF(COUNTIFS(Bank!$C$9:$C$1008,D40&amp;"",Bank!$E$9:$E$1008,E40)&gt;=COUNTIFS($D$9:D40,D40&amp;"",$E$9:E40,E40),"Matched",IF(COUNTIF(Bank!$C$9:$C$1008,D40&amp;"")&gt;0,"Reference found - amount differs","Deposited, not yet credited")),IF(COUNTIFS(Bank!$C$9:$C$1008,D40&amp;"",Bank!$D$9:$D$1008,F40)&gt;=COUNTIFS($D$9:D40,D40&amp;"",$F$9:F40,F40),"Matched",IF(COUNTIF(Bank!$C$9:$C$1008,D40&amp;"")&gt;0,"Reference found - amount differs","Issued, not yet presented")))))</f>
        <v/>
      </c>
    </row>
    <row r="41" customFormat="false" ht="15" hidden="false" customHeight="false" outlineLevel="0" collapsed="false">
      <c r="A41" s="17"/>
      <c r="B41" s="8"/>
      <c r="C41" s="8"/>
      <c r="D41" s="8"/>
      <c r="E41" s="18"/>
      <c r="F41" s="18"/>
      <c r="G41" s="10" t="str">
        <f aca="false">IF(N(E41)+N(F41)=0,"",IF(D41="","No reference",IF(N(E41)&gt;0,IF(COUNTIFS(Bank!$C$9:$C$1008,D41&amp;"",Bank!$E$9:$E$1008,E41)&gt;=COUNTIFS($D$9:D41,D41&amp;"",$E$9:E41,E41),"Matched",IF(COUNTIF(Bank!$C$9:$C$1008,D41&amp;"")&gt;0,"Reference found - amount differs","Deposited, not yet credited")),IF(COUNTIFS(Bank!$C$9:$C$1008,D41&amp;"",Bank!$D$9:$D$1008,F41)&gt;=COUNTIFS($D$9:D41,D41&amp;"",$F$9:F41,F41),"Matched",IF(COUNTIF(Bank!$C$9:$C$1008,D41&amp;"")&gt;0,"Reference found - amount differs","Issued, not yet presented")))))</f>
        <v/>
      </c>
    </row>
    <row r="42" customFormat="false" ht="15" hidden="false" customHeight="false" outlineLevel="0" collapsed="false">
      <c r="A42" s="17"/>
      <c r="B42" s="8"/>
      <c r="C42" s="8"/>
      <c r="D42" s="8"/>
      <c r="E42" s="18"/>
      <c r="F42" s="18"/>
      <c r="G42" s="10" t="str">
        <f aca="false">IF(N(E42)+N(F42)=0,"",IF(D42="","No reference",IF(N(E42)&gt;0,IF(COUNTIFS(Bank!$C$9:$C$1008,D42&amp;"",Bank!$E$9:$E$1008,E42)&gt;=COUNTIFS($D$9:D42,D42&amp;"",$E$9:E42,E42),"Matched",IF(COUNTIF(Bank!$C$9:$C$1008,D42&amp;"")&gt;0,"Reference found - amount differs","Deposited, not yet credited")),IF(COUNTIFS(Bank!$C$9:$C$1008,D42&amp;"",Bank!$D$9:$D$1008,F42)&gt;=COUNTIFS($D$9:D42,D42&amp;"",$F$9:F42,F42),"Matched",IF(COUNTIF(Bank!$C$9:$C$1008,D42&amp;"")&gt;0,"Reference found - amount differs","Issued, not yet presented")))))</f>
        <v/>
      </c>
    </row>
    <row r="43" customFormat="false" ht="15" hidden="false" customHeight="false" outlineLevel="0" collapsed="false">
      <c r="A43" s="17"/>
      <c r="B43" s="8"/>
      <c r="C43" s="8"/>
      <c r="D43" s="8"/>
      <c r="E43" s="18"/>
      <c r="F43" s="18"/>
      <c r="G43" s="10" t="str">
        <f aca="false">IF(N(E43)+N(F43)=0,"",IF(D43="","No reference",IF(N(E43)&gt;0,IF(COUNTIFS(Bank!$C$9:$C$1008,D43&amp;"",Bank!$E$9:$E$1008,E43)&gt;=COUNTIFS($D$9:D43,D43&amp;"",$E$9:E43,E43),"Matched",IF(COUNTIF(Bank!$C$9:$C$1008,D43&amp;"")&gt;0,"Reference found - amount differs","Deposited, not yet credited")),IF(COUNTIFS(Bank!$C$9:$C$1008,D43&amp;"",Bank!$D$9:$D$1008,F43)&gt;=COUNTIFS($D$9:D43,D43&amp;"",$F$9:F43,F43),"Matched",IF(COUNTIF(Bank!$C$9:$C$1008,D43&amp;"")&gt;0,"Reference found - amount differs","Issued, not yet presented")))))</f>
        <v/>
      </c>
    </row>
    <row r="44" customFormat="false" ht="15" hidden="false" customHeight="false" outlineLevel="0" collapsed="false">
      <c r="A44" s="17"/>
      <c r="B44" s="8"/>
      <c r="C44" s="8"/>
      <c r="D44" s="8"/>
      <c r="E44" s="18"/>
      <c r="F44" s="18"/>
      <c r="G44" s="10" t="str">
        <f aca="false">IF(N(E44)+N(F44)=0,"",IF(D44="","No reference",IF(N(E44)&gt;0,IF(COUNTIFS(Bank!$C$9:$C$1008,D44&amp;"",Bank!$E$9:$E$1008,E44)&gt;=COUNTIFS($D$9:D44,D44&amp;"",$E$9:E44,E44),"Matched",IF(COUNTIF(Bank!$C$9:$C$1008,D44&amp;"")&gt;0,"Reference found - amount differs","Deposited, not yet credited")),IF(COUNTIFS(Bank!$C$9:$C$1008,D44&amp;"",Bank!$D$9:$D$1008,F44)&gt;=COUNTIFS($D$9:D44,D44&amp;"",$F$9:F44,F44),"Matched",IF(COUNTIF(Bank!$C$9:$C$1008,D44&amp;"")&gt;0,"Reference found - amount differs","Issued, not yet presented")))))</f>
        <v/>
      </c>
    </row>
    <row r="45" customFormat="false" ht="15" hidden="false" customHeight="false" outlineLevel="0" collapsed="false">
      <c r="A45" s="17"/>
      <c r="B45" s="8"/>
      <c r="C45" s="8"/>
      <c r="D45" s="8"/>
      <c r="E45" s="18"/>
      <c r="F45" s="18"/>
      <c r="G45" s="10" t="str">
        <f aca="false">IF(N(E45)+N(F45)=0,"",IF(D45="","No reference",IF(N(E45)&gt;0,IF(COUNTIFS(Bank!$C$9:$C$1008,D45&amp;"",Bank!$E$9:$E$1008,E45)&gt;=COUNTIFS($D$9:D45,D45&amp;"",$E$9:E45,E45),"Matched",IF(COUNTIF(Bank!$C$9:$C$1008,D45&amp;"")&gt;0,"Reference found - amount differs","Deposited, not yet credited")),IF(COUNTIFS(Bank!$C$9:$C$1008,D45&amp;"",Bank!$D$9:$D$1008,F45)&gt;=COUNTIFS($D$9:D45,D45&amp;"",$F$9:F45,F45),"Matched",IF(COUNTIF(Bank!$C$9:$C$1008,D45&amp;"")&gt;0,"Reference found - amount differs","Issued, not yet presented")))))</f>
        <v/>
      </c>
    </row>
    <row r="46" customFormat="false" ht="15" hidden="false" customHeight="false" outlineLevel="0" collapsed="false">
      <c r="A46" s="17"/>
      <c r="B46" s="8"/>
      <c r="C46" s="8"/>
      <c r="D46" s="8"/>
      <c r="E46" s="18"/>
      <c r="F46" s="18"/>
      <c r="G46" s="10" t="str">
        <f aca="false">IF(N(E46)+N(F46)=0,"",IF(D46="","No reference",IF(N(E46)&gt;0,IF(COUNTIFS(Bank!$C$9:$C$1008,D46&amp;"",Bank!$E$9:$E$1008,E46)&gt;=COUNTIFS($D$9:D46,D46&amp;"",$E$9:E46,E46),"Matched",IF(COUNTIF(Bank!$C$9:$C$1008,D46&amp;"")&gt;0,"Reference found - amount differs","Deposited, not yet credited")),IF(COUNTIFS(Bank!$C$9:$C$1008,D46&amp;"",Bank!$D$9:$D$1008,F46)&gt;=COUNTIFS($D$9:D46,D46&amp;"",$F$9:F46,F46),"Matched",IF(COUNTIF(Bank!$C$9:$C$1008,D46&amp;"")&gt;0,"Reference found - amount differs","Issued, not yet presented")))))</f>
        <v/>
      </c>
    </row>
    <row r="47" customFormat="false" ht="15" hidden="false" customHeight="false" outlineLevel="0" collapsed="false">
      <c r="A47" s="17"/>
      <c r="B47" s="8"/>
      <c r="C47" s="8"/>
      <c r="D47" s="8"/>
      <c r="E47" s="18"/>
      <c r="F47" s="18"/>
      <c r="G47" s="10" t="str">
        <f aca="false">IF(N(E47)+N(F47)=0,"",IF(D47="","No reference",IF(N(E47)&gt;0,IF(COUNTIFS(Bank!$C$9:$C$1008,D47&amp;"",Bank!$E$9:$E$1008,E47)&gt;=COUNTIFS($D$9:D47,D47&amp;"",$E$9:E47,E47),"Matched",IF(COUNTIF(Bank!$C$9:$C$1008,D47&amp;"")&gt;0,"Reference found - amount differs","Deposited, not yet credited")),IF(COUNTIFS(Bank!$C$9:$C$1008,D47&amp;"",Bank!$D$9:$D$1008,F47)&gt;=COUNTIFS($D$9:D47,D47&amp;"",$F$9:F47,F47),"Matched",IF(COUNTIF(Bank!$C$9:$C$1008,D47&amp;"")&gt;0,"Reference found - amount differs","Issued, not yet presented")))))</f>
        <v/>
      </c>
    </row>
    <row r="48" customFormat="false" ht="15" hidden="false" customHeight="false" outlineLevel="0" collapsed="false">
      <c r="A48" s="17"/>
      <c r="B48" s="8"/>
      <c r="C48" s="8"/>
      <c r="D48" s="8"/>
      <c r="E48" s="18"/>
      <c r="F48" s="18"/>
      <c r="G48" s="10" t="str">
        <f aca="false">IF(N(E48)+N(F48)=0,"",IF(D48="","No reference",IF(N(E48)&gt;0,IF(COUNTIFS(Bank!$C$9:$C$1008,D48&amp;"",Bank!$E$9:$E$1008,E48)&gt;=COUNTIFS($D$9:D48,D48&amp;"",$E$9:E48,E48),"Matched",IF(COUNTIF(Bank!$C$9:$C$1008,D48&amp;"")&gt;0,"Reference found - amount differs","Deposited, not yet credited")),IF(COUNTIFS(Bank!$C$9:$C$1008,D48&amp;"",Bank!$D$9:$D$1008,F48)&gt;=COUNTIFS($D$9:D48,D48&amp;"",$F$9:F48,F48),"Matched",IF(COUNTIF(Bank!$C$9:$C$1008,D48&amp;"")&gt;0,"Reference found - amount differs","Issued, not yet presented")))))</f>
        <v/>
      </c>
    </row>
    <row r="49" customFormat="false" ht="15" hidden="false" customHeight="false" outlineLevel="0" collapsed="false">
      <c r="A49" s="17"/>
      <c r="B49" s="8"/>
      <c r="C49" s="8"/>
      <c r="D49" s="8"/>
      <c r="E49" s="18"/>
      <c r="F49" s="18"/>
      <c r="G49" s="10" t="str">
        <f aca="false">IF(N(E49)+N(F49)=0,"",IF(D49="","No reference",IF(N(E49)&gt;0,IF(COUNTIFS(Bank!$C$9:$C$1008,D49&amp;"",Bank!$E$9:$E$1008,E49)&gt;=COUNTIFS($D$9:D49,D49&amp;"",$E$9:E49,E49),"Matched",IF(COUNTIF(Bank!$C$9:$C$1008,D49&amp;"")&gt;0,"Reference found - amount differs","Deposited, not yet credited")),IF(COUNTIFS(Bank!$C$9:$C$1008,D49&amp;"",Bank!$D$9:$D$1008,F49)&gt;=COUNTIFS($D$9:D49,D49&amp;"",$F$9:F49,F49),"Matched",IF(COUNTIF(Bank!$C$9:$C$1008,D49&amp;"")&gt;0,"Reference found - amount differs","Issued, not yet presented")))))</f>
        <v/>
      </c>
    </row>
    <row r="50" customFormat="false" ht="15" hidden="false" customHeight="false" outlineLevel="0" collapsed="false">
      <c r="A50" s="17"/>
      <c r="B50" s="8"/>
      <c r="C50" s="8"/>
      <c r="D50" s="8"/>
      <c r="E50" s="18"/>
      <c r="F50" s="18"/>
      <c r="G50" s="10" t="str">
        <f aca="false">IF(N(E50)+N(F50)=0,"",IF(D50="","No reference",IF(N(E50)&gt;0,IF(COUNTIFS(Bank!$C$9:$C$1008,D50&amp;"",Bank!$E$9:$E$1008,E50)&gt;=COUNTIFS($D$9:D50,D50&amp;"",$E$9:E50,E50),"Matched",IF(COUNTIF(Bank!$C$9:$C$1008,D50&amp;"")&gt;0,"Reference found - amount differs","Deposited, not yet credited")),IF(COUNTIFS(Bank!$C$9:$C$1008,D50&amp;"",Bank!$D$9:$D$1008,F50)&gt;=COUNTIFS($D$9:D50,D50&amp;"",$F$9:F50,F50),"Matched",IF(COUNTIF(Bank!$C$9:$C$1008,D50&amp;"")&gt;0,"Reference found - amount differs","Issued, not yet presented")))))</f>
        <v/>
      </c>
    </row>
    <row r="51" customFormat="false" ht="15" hidden="false" customHeight="false" outlineLevel="0" collapsed="false">
      <c r="A51" s="17"/>
      <c r="B51" s="8"/>
      <c r="C51" s="8"/>
      <c r="D51" s="8"/>
      <c r="E51" s="18"/>
      <c r="F51" s="18"/>
      <c r="G51" s="10" t="str">
        <f aca="false">IF(N(E51)+N(F51)=0,"",IF(D51="","No reference",IF(N(E51)&gt;0,IF(COUNTIFS(Bank!$C$9:$C$1008,D51&amp;"",Bank!$E$9:$E$1008,E51)&gt;=COUNTIFS($D$9:D51,D51&amp;"",$E$9:E51,E51),"Matched",IF(COUNTIF(Bank!$C$9:$C$1008,D51&amp;"")&gt;0,"Reference found - amount differs","Deposited, not yet credited")),IF(COUNTIFS(Bank!$C$9:$C$1008,D51&amp;"",Bank!$D$9:$D$1008,F51)&gt;=COUNTIFS($D$9:D51,D51&amp;"",$F$9:F51,F51),"Matched",IF(COUNTIF(Bank!$C$9:$C$1008,D51&amp;"")&gt;0,"Reference found - amount differs","Issued, not yet presented")))))</f>
        <v/>
      </c>
    </row>
    <row r="52" customFormat="false" ht="15" hidden="false" customHeight="false" outlineLevel="0" collapsed="false">
      <c r="A52" s="17"/>
      <c r="B52" s="8"/>
      <c r="C52" s="8"/>
      <c r="D52" s="8"/>
      <c r="E52" s="18"/>
      <c r="F52" s="18"/>
      <c r="G52" s="10" t="str">
        <f aca="false">IF(N(E52)+N(F52)=0,"",IF(D52="","No reference",IF(N(E52)&gt;0,IF(COUNTIFS(Bank!$C$9:$C$1008,D52&amp;"",Bank!$E$9:$E$1008,E52)&gt;=COUNTIFS($D$9:D52,D52&amp;"",$E$9:E52,E52),"Matched",IF(COUNTIF(Bank!$C$9:$C$1008,D52&amp;"")&gt;0,"Reference found - amount differs","Deposited, not yet credited")),IF(COUNTIFS(Bank!$C$9:$C$1008,D52&amp;"",Bank!$D$9:$D$1008,F52)&gt;=COUNTIFS($D$9:D52,D52&amp;"",$F$9:F52,F52),"Matched",IF(COUNTIF(Bank!$C$9:$C$1008,D52&amp;"")&gt;0,"Reference found - amount differs","Issued, not yet presented")))))</f>
        <v/>
      </c>
    </row>
    <row r="53" customFormat="false" ht="15" hidden="false" customHeight="false" outlineLevel="0" collapsed="false">
      <c r="A53" s="17"/>
      <c r="B53" s="8"/>
      <c r="C53" s="8"/>
      <c r="D53" s="8"/>
      <c r="E53" s="18"/>
      <c r="F53" s="18"/>
      <c r="G53" s="10" t="str">
        <f aca="false">IF(N(E53)+N(F53)=0,"",IF(D53="","No reference",IF(N(E53)&gt;0,IF(COUNTIFS(Bank!$C$9:$C$1008,D53&amp;"",Bank!$E$9:$E$1008,E53)&gt;=COUNTIFS($D$9:D53,D53&amp;"",$E$9:E53,E53),"Matched",IF(COUNTIF(Bank!$C$9:$C$1008,D53&amp;"")&gt;0,"Reference found - amount differs","Deposited, not yet credited")),IF(COUNTIFS(Bank!$C$9:$C$1008,D53&amp;"",Bank!$D$9:$D$1008,F53)&gt;=COUNTIFS($D$9:D53,D53&amp;"",$F$9:F53,F53),"Matched",IF(COUNTIF(Bank!$C$9:$C$1008,D53&amp;"")&gt;0,"Reference found - amount differs","Issued, not yet presented")))))</f>
        <v/>
      </c>
    </row>
    <row r="54" customFormat="false" ht="15" hidden="false" customHeight="false" outlineLevel="0" collapsed="false">
      <c r="A54" s="17"/>
      <c r="B54" s="8"/>
      <c r="C54" s="8"/>
      <c r="D54" s="8"/>
      <c r="E54" s="18"/>
      <c r="F54" s="18"/>
      <c r="G54" s="10" t="str">
        <f aca="false">IF(N(E54)+N(F54)=0,"",IF(D54="","No reference",IF(N(E54)&gt;0,IF(COUNTIFS(Bank!$C$9:$C$1008,D54&amp;"",Bank!$E$9:$E$1008,E54)&gt;=COUNTIFS($D$9:D54,D54&amp;"",$E$9:E54,E54),"Matched",IF(COUNTIF(Bank!$C$9:$C$1008,D54&amp;"")&gt;0,"Reference found - amount differs","Deposited, not yet credited")),IF(COUNTIFS(Bank!$C$9:$C$1008,D54&amp;"",Bank!$D$9:$D$1008,F54)&gt;=COUNTIFS($D$9:D54,D54&amp;"",$F$9:F54,F54),"Matched",IF(COUNTIF(Bank!$C$9:$C$1008,D54&amp;"")&gt;0,"Reference found - amount differs","Issued, not yet presented")))))</f>
        <v/>
      </c>
    </row>
    <row r="55" customFormat="false" ht="15" hidden="false" customHeight="false" outlineLevel="0" collapsed="false">
      <c r="A55" s="17"/>
      <c r="B55" s="8"/>
      <c r="C55" s="8"/>
      <c r="D55" s="8"/>
      <c r="E55" s="18"/>
      <c r="F55" s="18"/>
      <c r="G55" s="10" t="str">
        <f aca="false">IF(N(E55)+N(F55)=0,"",IF(D55="","No reference",IF(N(E55)&gt;0,IF(COUNTIFS(Bank!$C$9:$C$1008,D55&amp;"",Bank!$E$9:$E$1008,E55)&gt;=COUNTIFS($D$9:D55,D55&amp;"",$E$9:E55,E55),"Matched",IF(COUNTIF(Bank!$C$9:$C$1008,D55&amp;"")&gt;0,"Reference found - amount differs","Deposited, not yet credited")),IF(COUNTIFS(Bank!$C$9:$C$1008,D55&amp;"",Bank!$D$9:$D$1008,F55)&gt;=COUNTIFS($D$9:D55,D55&amp;"",$F$9:F55,F55),"Matched",IF(COUNTIF(Bank!$C$9:$C$1008,D55&amp;"")&gt;0,"Reference found - amount differs","Issued, not yet presented")))))</f>
        <v/>
      </c>
    </row>
    <row r="56" customFormat="false" ht="15" hidden="false" customHeight="false" outlineLevel="0" collapsed="false">
      <c r="A56" s="17"/>
      <c r="B56" s="8"/>
      <c r="C56" s="8"/>
      <c r="D56" s="8"/>
      <c r="E56" s="18"/>
      <c r="F56" s="18"/>
      <c r="G56" s="10" t="str">
        <f aca="false">IF(N(E56)+N(F56)=0,"",IF(D56="","No reference",IF(N(E56)&gt;0,IF(COUNTIFS(Bank!$C$9:$C$1008,D56&amp;"",Bank!$E$9:$E$1008,E56)&gt;=COUNTIFS($D$9:D56,D56&amp;"",$E$9:E56,E56),"Matched",IF(COUNTIF(Bank!$C$9:$C$1008,D56&amp;"")&gt;0,"Reference found - amount differs","Deposited, not yet credited")),IF(COUNTIFS(Bank!$C$9:$C$1008,D56&amp;"",Bank!$D$9:$D$1008,F56)&gt;=COUNTIFS($D$9:D56,D56&amp;"",$F$9:F56,F56),"Matched",IF(COUNTIF(Bank!$C$9:$C$1008,D56&amp;"")&gt;0,"Reference found - amount differs","Issued, not yet presented")))))</f>
        <v/>
      </c>
    </row>
    <row r="57" customFormat="false" ht="15" hidden="false" customHeight="false" outlineLevel="0" collapsed="false">
      <c r="A57" s="17"/>
      <c r="B57" s="8"/>
      <c r="C57" s="8"/>
      <c r="D57" s="8"/>
      <c r="E57" s="18"/>
      <c r="F57" s="18"/>
      <c r="G57" s="10" t="str">
        <f aca="false">IF(N(E57)+N(F57)=0,"",IF(D57="","No reference",IF(N(E57)&gt;0,IF(COUNTIFS(Bank!$C$9:$C$1008,D57&amp;"",Bank!$E$9:$E$1008,E57)&gt;=COUNTIFS($D$9:D57,D57&amp;"",$E$9:E57,E57),"Matched",IF(COUNTIF(Bank!$C$9:$C$1008,D57&amp;"")&gt;0,"Reference found - amount differs","Deposited, not yet credited")),IF(COUNTIFS(Bank!$C$9:$C$1008,D57&amp;"",Bank!$D$9:$D$1008,F57)&gt;=COUNTIFS($D$9:D57,D57&amp;"",$F$9:F57,F57),"Matched",IF(COUNTIF(Bank!$C$9:$C$1008,D57&amp;"")&gt;0,"Reference found - amount differs","Issued, not yet presented")))))</f>
        <v/>
      </c>
    </row>
    <row r="58" customFormat="false" ht="15" hidden="false" customHeight="false" outlineLevel="0" collapsed="false">
      <c r="A58" s="17"/>
      <c r="B58" s="8"/>
      <c r="C58" s="8"/>
      <c r="D58" s="8"/>
      <c r="E58" s="18"/>
      <c r="F58" s="18"/>
      <c r="G58" s="10" t="str">
        <f aca="false">IF(N(E58)+N(F58)=0,"",IF(D58="","No reference",IF(N(E58)&gt;0,IF(COUNTIFS(Bank!$C$9:$C$1008,D58&amp;"",Bank!$E$9:$E$1008,E58)&gt;=COUNTIFS($D$9:D58,D58&amp;"",$E$9:E58,E58),"Matched",IF(COUNTIF(Bank!$C$9:$C$1008,D58&amp;"")&gt;0,"Reference found - amount differs","Deposited, not yet credited")),IF(COUNTIFS(Bank!$C$9:$C$1008,D58&amp;"",Bank!$D$9:$D$1008,F58)&gt;=COUNTIFS($D$9:D58,D58&amp;"",$F$9:F58,F58),"Matched",IF(COUNTIF(Bank!$C$9:$C$1008,D58&amp;"")&gt;0,"Reference found - amount differs","Issued, not yet presented")))))</f>
        <v/>
      </c>
    </row>
    <row r="59" customFormat="false" ht="15" hidden="false" customHeight="false" outlineLevel="0" collapsed="false">
      <c r="A59" s="17"/>
      <c r="B59" s="8"/>
      <c r="C59" s="8"/>
      <c r="D59" s="8"/>
      <c r="E59" s="18"/>
      <c r="F59" s="18"/>
      <c r="G59" s="10" t="str">
        <f aca="false">IF(N(E59)+N(F59)=0,"",IF(D59="","No reference",IF(N(E59)&gt;0,IF(COUNTIFS(Bank!$C$9:$C$1008,D59&amp;"",Bank!$E$9:$E$1008,E59)&gt;=COUNTIFS($D$9:D59,D59&amp;"",$E$9:E59,E59),"Matched",IF(COUNTIF(Bank!$C$9:$C$1008,D59&amp;"")&gt;0,"Reference found - amount differs","Deposited, not yet credited")),IF(COUNTIFS(Bank!$C$9:$C$1008,D59&amp;"",Bank!$D$9:$D$1008,F59)&gt;=COUNTIFS($D$9:D59,D59&amp;"",$F$9:F59,F59),"Matched",IF(COUNTIF(Bank!$C$9:$C$1008,D59&amp;"")&gt;0,"Reference found - amount differs","Issued, not yet presented")))))</f>
        <v/>
      </c>
    </row>
    <row r="60" customFormat="false" ht="15" hidden="false" customHeight="false" outlineLevel="0" collapsed="false">
      <c r="A60" s="17"/>
      <c r="B60" s="8"/>
      <c r="C60" s="8"/>
      <c r="D60" s="8"/>
      <c r="E60" s="18"/>
      <c r="F60" s="18"/>
      <c r="G60" s="10" t="str">
        <f aca="false">IF(N(E60)+N(F60)=0,"",IF(D60="","No reference",IF(N(E60)&gt;0,IF(COUNTIFS(Bank!$C$9:$C$1008,D60&amp;"",Bank!$E$9:$E$1008,E60)&gt;=COUNTIFS($D$9:D60,D60&amp;"",$E$9:E60,E60),"Matched",IF(COUNTIF(Bank!$C$9:$C$1008,D60&amp;"")&gt;0,"Reference found - amount differs","Deposited, not yet credited")),IF(COUNTIFS(Bank!$C$9:$C$1008,D60&amp;"",Bank!$D$9:$D$1008,F60)&gt;=COUNTIFS($D$9:D60,D60&amp;"",$F$9:F60,F60),"Matched",IF(COUNTIF(Bank!$C$9:$C$1008,D60&amp;"")&gt;0,"Reference found - amount differs","Issued, not yet presented")))))</f>
        <v/>
      </c>
    </row>
    <row r="61" customFormat="false" ht="15" hidden="false" customHeight="false" outlineLevel="0" collapsed="false">
      <c r="A61" s="17"/>
      <c r="B61" s="8"/>
      <c r="C61" s="8"/>
      <c r="D61" s="8"/>
      <c r="E61" s="18"/>
      <c r="F61" s="18"/>
      <c r="G61" s="10" t="str">
        <f aca="false">IF(N(E61)+N(F61)=0,"",IF(D61="","No reference",IF(N(E61)&gt;0,IF(COUNTIFS(Bank!$C$9:$C$1008,D61&amp;"",Bank!$E$9:$E$1008,E61)&gt;=COUNTIFS($D$9:D61,D61&amp;"",$E$9:E61,E61),"Matched",IF(COUNTIF(Bank!$C$9:$C$1008,D61&amp;"")&gt;0,"Reference found - amount differs","Deposited, not yet credited")),IF(COUNTIFS(Bank!$C$9:$C$1008,D61&amp;"",Bank!$D$9:$D$1008,F61)&gt;=COUNTIFS($D$9:D61,D61&amp;"",$F$9:F61,F61),"Matched",IF(COUNTIF(Bank!$C$9:$C$1008,D61&amp;"")&gt;0,"Reference found - amount differs","Issued, not yet presented")))))</f>
        <v/>
      </c>
    </row>
    <row r="62" customFormat="false" ht="15" hidden="false" customHeight="false" outlineLevel="0" collapsed="false">
      <c r="A62" s="17"/>
      <c r="B62" s="8"/>
      <c r="C62" s="8"/>
      <c r="D62" s="8"/>
      <c r="E62" s="18"/>
      <c r="F62" s="18"/>
      <c r="G62" s="10" t="str">
        <f aca="false">IF(N(E62)+N(F62)=0,"",IF(D62="","No reference",IF(N(E62)&gt;0,IF(COUNTIFS(Bank!$C$9:$C$1008,D62&amp;"",Bank!$E$9:$E$1008,E62)&gt;=COUNTIFS($D$9:D62,D62&amp;"",$E$9:E62,E62),"Matched",IF(COUNTIF(Bank!$C$9:$C$1008,D62&amp;"")&gt;0,"Reference found - amount differs","Deposited, not yet credited")),IF(COUNTIFS(Bank!$C$9:$C$1008,D62&amp;"",Bank!$D$9:$D$1008,F62)&gt;=COUNTIFS($D$9:D62,D62&amp;"",$F$9:F62,F62),"Matched",IF(COUNTIF(Bank!$C$9:$C$1008,D62&amp;"")&gt;0,"Reference found - amount differs","Issued, not yet presented")))))</f>
        <v/>
      </c>
    </row>
    <row r="63" customFormat="false" ht="15" hidden="false" customHeight="false" outlineLevel="0" collapsed="false">
      <c r="A63" s="17"/>
      <c r="B63" s="8"/>
      <c r="C63" s="8"/>
      <c r="D63" s="8"/>
      <c r="E63" s="18"/>
      <c r="F63" s="18"/>
      <c r="G63" s="10" t="str">
        <f aca="false">IF(N(E63)+N(F63)=0,"",IF(D63="","No reference",IF(N(E63)&gt;0,IF(COUNTIFS(Bank!$C$9:$C$1008,D63&amp;"",Bank!$E$9:$E$1008,E63)&gt;=COUNTIFS($D$9:D63,D63&amp;"",$E$9:E63,E63),"Matched",IF(COUNTIF(Bank!$C$9:$C$1008,D63&amp;"")&gt;0,"Reference found - amount differs","Deposited, not yet credited")),IF(COUNTIFS(Bank!$C$9:$C$1008,D63&amp;"",Bank!$D$9:$D$1008,F63)&gt;=COUNTIFS($D$9:D63,D63&amp;"",$F$9:F63,F63),"Matched",IF(COUNTIF(Bank!$C$9:$C$1008,D63&amp;"")&gt;0,"Reference found - amount differs","Issued, not yet presented")))))</f>
        <v/>
      </c>
    </row>
    <row r="64" customFormat="false" ht="15" hidden="false" customHeight="false" outlineLevel="0" collapsed="false">
      <c r="A64" s="17"/>
      <c r="B64" s="8"/>
      <c r="C64" s="8"/>
      <c r="D64" s="8"/>
      <c r="E64" s="18"/>
      <c r="F64" s="18"/>
      <c r="G64" s="10" t="str">
        <f aca="false">IF(N(E64)+N(F64)=0,"",IF(D64="","No reference",IF(N(E64)&gt;0,IF(COUNTIFS(Bank!$C$9:$C$1008,D64&amp;"",Bank!$E$9:$E$1008,E64)&gt;=COUNTIFS($D$9:D64,D64&amp;"",$E$9:E64,E64),"Matched",IF(COUNTIF(Bank!$C$9:$C$1008,D64&amp;"")&gt;0,"Reference found - amount differs","Deposited, not yet credited")),IF(COUNTIFS(Bank!$C$9:$C$1008,D64&amp;"",Bank!$D$9:$D$1008,F64)&gt;=COUNTIFS($D$9:D64,D64&amp;"",$F$9:F64,F64),"Matched",IF(COUNTIF(Bank!$C$9:$C$1008,D64&amp;"")&gt;0,"Reference found - amount differs","Issued, not yet presented")))))</f>
        <v/>
      </c>
    </row>
    <row r="65" customFormat="false" ht="15" hidden="false" customHeight="false" outlineLevel="0" collapsed="false">
      <c r="A65" s="17"/>
      <c r="B65" s="8"/>
      <c r="C65" s="8"/>
      <c r="D65" s="8"/>
      <c r="E65" s="18"/>
      <c r="F65" s="18"/>
      <c r="G65" s="10" t="str">
        <f aca="false">IF(N(E65)+N(F65)=0,"",IF(D65="","No reference",IF(N(E65)&gt;0,IF(COUNTIFS(Bank!$C$9:$C$1008,D65&amp;"",Bank!$E$9:$E$1008,E65)&gt;=COUNTIFS($D$9:D65,D65&amp;"",$E$9:E65,E65),"Matched",IF(COUNTIF(Bank!$C$9:$C$1008,D65&amp;"")&gt;0,"Reference found - amount differs","Deposited, not yet credited")),IF(COUNTIFS(Bank!$C$9:$C$1008,D65&amp;"",Bank!$D$9:$D$1008,F65)&gt;=COUNTIFS($D$9:D65,D65&amp;"",$F$9:F65,F65),"Matched",IF(COUNTIF(Bank!$C$9:$C$1008,D65&amp;"")&gt;0,"Reference found - amount differs","Issued, not yet presented")))))</f>
        <v/>
      </c>
    </row>
    <row r="66" customFormat="false" ht="15" hidden="false" customHeight="false" outlineLevel="0" collapsed="false">
      <c r="A66" s="17"/>
      <c r="B66" s="8"/>
      <c r="C66" s="8"/>
      <c r="D66" s="8"/>
      <c r="E66" s="18"/>
      <c r="F66" s="18"/>
      <c r="G66" s="10" t="str">
        <f aca="false">IF(N(E66)+N(F66)=0,"",IF(D66="","No reference",IF(N(E66)&gt;0,IF(COUNTIFS(Bank!$C$9:$C$1008,D66&amp;"",Bank!$E$9:$E$1008,E66)&gt;=COUNTIFS($D$9:D66,D66&amp;"",$E$9:E66,E66),"Matched",IF(COUNTIF(Bank!$C$9:$C$1008,D66&amp;"")&gt;0,"Reference found - amount differs","Deposited, not yet credited")),IF(COUNTIFS(Bank!$C$9:$C$1008,D66&amp;"",Bank!$D$9:$D$1008,F66)&gt;=COUNTIFS($D$9:D66,D66&amp;"",$F$9:F66,F66),"Matched",IF(COUNTIF(Bank!$C$9:$C$1008,D66&amp;"")&gt;0,"Reference found - amount differs","Issued, not yet presented")))))</f>
        <v/>
      </c>
    </row>
    <row r="67" customFormat="false" ht="15" hidden="false" customHeight="false" outlineLevel="0" collapsed="false">
      <c r="A67" s="17"/>
      <c r="B67" s="8"/>
      <c r="C67" s="8"/>
      <c r="D67" s="8"/>
      <c r="E67" s="18"/>
      <c r="F67" s="18"/>
      <c r="G67" s="10" t="str">
        <f aca="false">IF(N(E67)+N(F67)=0,"",IF(D67="","No reference",IF(N(E67)&gt;0,IF(COUNTIFS(Bank!$C$9:$C$1008,D67&amp;"",Bank!$E$9:$E$1008,E67)&gt;=COUNTIFS($D$9:D67,D67&amp;"",$E$9:E67,E67),"Matched",IF(COUNTIF(Bank!$C$9:$C$1008,D67&amp;"")&gt;0,"Reference found - amount differs","Deposited, not yet credited")),IF(COUNTIFS(Bank!$C$9:$C$1008,D67&amp;"",Bank!$D$9:$D$1008,F67)&gt;=COUNTIFS($D$9:D67,D67&amp;"",$F$9:F67,F67),"Matched",IF(COUNTIF(Bank!$C$9:$C$1008,D67&amp;"")&gt;0,"Reference found - amount differs","Issued, not yet presented")))))</f>
        <v/>
      </c>
    </row>
    <row r="68" customFormat="false" ht="15" hidden="false" customHeight="false" outlineLevel="0" collapsed="false">
      <c r="A68" s="17"/>
      <c r="B68" s="8"/>
      <c r="C68" s="8"/>
      <c r="D68" s="8"/>
      <c r="E68" s="18"/>
      <c r="F68" s="18"/>
      <c r="G68" s="10" t="str">
        <f aca="false">IF(N(E68)+N(F68)=0,"",IF(D68="","No reference",IF(N(E68)&gt;0,IF(COUNTIFS(Bank!$C$9:$C$1008,D68&amp;"",Bank!$E$9:$E$1008,E68)&gt;=COUNTIFS($D$9:D68,D68&amp;"",$E$9:E68,E68),"Matched",IF(COUNTIF(Bank!$C$9:$C$1008,D68&amp;"")&gt;0,"Reference found - amount differs","Deposited, not yet credited")),IF(COUNTIFS(Bank!$C$9:$C$1008,D68&amp;"",Bank!$D$9:$D$1008,F68)&gt;=COUNTIFS($D$9:D68,D68&amp;"",$F$9:F68,F68),"Matched",IF(COUNTIF(Bank!$C$9:$C$1008,D68&amp;"")&gt;0,"Reference found - amount differs","Issued, not yet presented")))))</f>
        <v/>
      </c>
    </row>
    <row r="69" customFormat="false" ht="15" hidden="false" customHeight="false" outlineLevel="0" collapsed="false">
      <c r="A69" s="17"/>
      <c r="B69" s="8"/>
      <c r="C69" s="8"/>
      <c r="D69" s="8"/>
      <c r="E69" s="18"/>
      <c r="F69" s="18"/>
      <c r="G69" s="10" t="str">
        <f aca="false">IF(N(E69)+N(F69)=0,"",IF(D69="","No reference",IF(N(E69)&gt;0,IF(COUNTIFS(Bank!$C$9:$C$1008,D69&amp;"",Bank!$E$9:$E$1008,E69)&gt;=COUNTIFS($D$9:D69,D69&amp;"",$E$9:E69,E69),"Matched",IF(COUNTIF(Bank!$C$9:$C$1008,D69&amp;"")&gt;0,"Reference found - amount differs","Deposited, not yet credited")),IF(COUNTIFS(Bank!$C$9:$C$1008,D69&amp;"",Bank!$D$9:$D$1008,F69)&gt;=COUNTIFS($D$9:D69,D69&amp;"",$F$9:F69,F69),"Matched",IF(COUNTIF(Bank!$C$9:$C$1008,D69&amp;"")&gt;0,"Reference found - amount differs","Issued, not yet presented")))))</f>
        <v/>
      </c>
    </row>
    <row r="70" customFormat="false" ht="15" hidden="false" customHeight="false" outlineLevel="0" collapsed="false">
      <c r="A70" s="17"/>
      <c r="B70" s="8"/>
      <c r="C70" s="8"/>
      <c r="D70" s="8"/>
      <c r="E70" s="18"/>
      <c r="F70" s="18"/>
      <c r="G70" s="10" t="str">
        <f aca="false">IF(N(E70)+N(F70)=0,"",IF(D70="","No reference",IF(N(E70)&gt;0,IF(COUNTIFS(Bank!$C$9:$C$1008,D70&amp;"",Bank!$E$9:$E$1008,E70)&gt;=COUNTIFS($D$9:D70,D70&amp;"",$E$9:E70,E70),"Matched",IF(COUNTIF(Bank!$C$9:$C$1008,D70&amp;"")&gt;0,"Reference found - amount differs","Deposited, not yet credited")),IF(COUNTIFS(Bank!$C$9:$C$1008,D70&amp;"",Bank!$D$9:$D$1008,F70)&gt;=COUNTIFS($D$9:D70,D70&amp;"",$F$9:F70,F70),"Matched",IF(COUNTIF(Bank!$C$9:$C$1008,D70&amp;"")&gt;0,"Reference found - amount differs","Issued, not yet presented")))))</f>
        <v/>
      </c>
    </row>
    <row r="71" customFormat="false" ht="15" hidden="false" customHeight="false" outlineLevel="0" collapsed="false">
      <c r="A71" s="17"/>
      <c r="B71" s="8"/>
      <c r="C71" s="8"/>
      <c r="D71" s="8"/>
      <c r="E71" s="18"/>
      <c r="F71" s="18"/>
      <c r="G71" s="10" t="str">
        <f aca="false">IF(N(E71)+N(F71)=0,"",IF(D71="","No reference",IF(N(E71)&gt;0,IF(COUNTIFS(Bank!$C$9:$C$1008,D71&amp;"",Bank!$E$9:$E$1008,E71)&gt;=COUNTIFS($D$9:D71,D71&amp;"",$E$9:E71,E71),"Matched",IF(COUNTIF(Bank!$C$9:$C$1008,D71&amp;"")&gt;0,"Reference found - amount differs","Deposited, not yet credited")),IF(COUNTIFS(Bank!$C$9:$C$1008,D71&amp;"",Bank!$D$9:$D$1008,F71)&gt;=COUNTIFS($D$9:D71,D71&amp;"",$F$9:F71,F71),"Matched",IF(COUNTIF(Bank!$C$9:$C$1008,D71&amp;"")&gt;0,"Reference found - amount differs","Issued, not yet presented")))))</f>
        <v/>
      </c>
    </row>
    <row r="72" customFormat="false" ht="15" hidden="false" customHeight="false" outlineLevel="0" collapsed="false">
      <c r="A72" s="17"/>
      <c r="B72" s="8"/>
      <c r="C72" s="8"/>
      <c r="D72" s="8"/>
      <c r="E72" s="18"/>
      <c r="F72" s="18"/>
      <c r="G72" s="10" t="str">
        <f aca="false">IF(N(E72)+N(F72)=0,"",IF(D72="","No reference",IF(N(E72)&gt;0,IF(COUNTIFS(Bank!$C$9:$C$1008,D72&amp;"",Bank!$E$9:$E$1008,E72)&gt;=COUNTIFS($D$9:D72,D72&amp;"",$E$9:E72,E72),"Matched",IF(COUNTIF(Bank!$C$9:$C$1008,D72&amp;"")&gt;0,"Reference found - amount differs","Deposited, not yet credited")),IF(COUNTIFS(Bank!$C$9:$C$1008,D72&amp;"",Bank!$D$9:$D$1008,F72)&gt;=COUNTIFS($D$9:D72,D72&amp;"",$F$9:F72,F72),"Matched",IF(COUNTIF(Bank!$C$9:$C$1008,D72&amp;"")&gt;0,"Reference found - amount differs","Issued, not yet presented")))))</f>
        <v/>
      </c>
    </row>
    <row r="73" customFormat="false" ht="15" hidden="false" customHeight="false" outlineLevel="0" collapsed="false">
      <c r="A73" s="17"/>
      <c r="B73" s="8"/>
      <c r="C73" s="8"/>
      <c r="D73" s="8"/>
      <c r="E73" s="18"/>
      <c r="F73" s="18"/>
      <c r="G73" s="10" t="str">
        <f aca="false">IF(N(E73)+N(F73)=0,"",IF(D73="","No reference",IF(N(E73)&gt;0,IF(COUNTIFS(Bank!$C$9:$C$1008,D73&amp;"",Bank!$E$9:$E$1008,E73)&gt;=COUNTIFS($D$9:D73,D73&amp;"",$E$9:E73,E73),"Matched",IF(COUNTIF(Bank!$C$9:$C$1008,D73&amp;"")&gt;0,"Reference found - amount differs","Deposited, not yet credited")),IF(COUNTIFS(Bank!$C$9:$C$1008,D73&amp;"",Bank!$D$9:$D$1008,F73)&gt;=COUNTIFS($D$9:D73,D73&amp;"",$F$9:F73,F73),"Matched",IF(COUNTIF(Bank!$C$9:$C$1008,D73&amp;"")&gt;0,"Reference found - amount differs","Issued, not yet presented")))))</f>
        <v/>
      </c>
    </row>
    <row r="74" customFormat="false" ht="15" hidden="false" customHeight="false" outlineLevel="0" collapsed="false">
      <c r="A74" s="17"/>
      <c r="B74" s="8"/>
      <c r="C74" s="8"/>
      <c r="D74" s="8"/>
      <c r="E74" s="18"/>
      <c r="F74" s="18"/>
      <c r="G74" s="10" t="str">
        <f aca="false">IF(N(E74)+N(F74)=0,"",IF(D74="","No reference",IF(N(E74)&gt;0,IF(COUNTIFS(Bank!$C$9:$C$1008,D74&amp;"",Bank!$E$9:$E$1008,E74)&gt;=COUNTIFS($D$9:D74,D74&amp;"",$E$9:E74,E74),"Matched",IF(COUNTIF(Bank!$C$9:$C$1008,D74&amp;"")&gt;0,"Reference found - amount differs","Deposited, not yet credited")),IF(COUNTIFS(Bank!$C$9:$C$1008,D74&amp;"",Bank!$D$9:$D$1008,F74)&gt;=COUNTIFS($D$9:D74,D74&amp;"",$F$9:F74,F74),"Matched",IF(COUNTIF(Bank!$C$9:$C$1008,D74&amp;"")&gt;0,"Reference found - amount differs","Issued, not yet presented")))))</f>
        <v/>
      </c>
    </row>
    <row r="75" customFormat="false" ht="15" hidden="false" customHeight="false" outlineLevel="0" collapsed="false">
      <c r="A75" s="17"/>
      <c r="B75" s="8"/>
      <c r="C75" s="8"/>
      <c r="D75" s="8"/>
      <c r="E75" s="18"/>
      <c r="F75" s="18"/>
      <c r="G75" s="10" t="str">
        <f aca="false">IF(N(E75)+N(F75)=0,"",IF(D75="","No reference",IF(N(E75)&gt;0,IF(COUNTIFS(Bank!$C$9:$C$1008,D75&amp;"",Bank!$E$9:$E$1008,E75)&gt;=COUNTIFS($D$9:D75,D75&amp;"",$E$9:E75,E75),"Matched",IF(COUNTIF(Bank!$C$9:$C$1008,D75&amp;"")&gt;0,"Reference found - amount differs","Deposited, not yet credited")),IF(COUNTIFS(Bank!$C$9:$C$1008,D75&amp;"",Bank!$D$9:$D$1008,F75)&gt;=COUNTIFS($D$9:D75,D75&amp;"",$F$9:F75,F75),"Matched",IF(COUNTIF(Bank!$C$9:$C$1008,D75&amp;"")&gt;0,"Reference found - amount differs","Issued, not yet presented")))))</f>
        <v/>
      </c>
    </row>
    <row r="76" customFormat="false" ht="15" hidden="false" customHeight="false" outlineLevel="0" collapsed="false">
      <c r="A76" s="17"/>
      <c r="B76" s="8"/>
      <c r="C76" s="8"/>
      <c r="D76" s="8"/>
      <c r="E76" s="18"/>
      <c r="F76" s="18"/>
      <c r="G76" s="10" t="str">
        <f aca="false">IF(N(E76)+N(F76)=0,"",IF(D76="","No reference",IF(N(E76)&gt;0,IF(COUNTIFS(Bank!$C$9:$C$1008,D76&amp;"",Bank!$E$9:$E$1008,E76)&gt;=COUNTIFS($D$9:D76,D76&amp;"",$E$9:E76,E76),"Matched",IF(COUNTIF(Bank!$C$9:$C$1008,D76&amp;"")&gt;0,"Reference found - amount differs","Deposited, not yet credited")),IF(COUNTIFS(Bank!$C$9:$C$1008,D76&amp;"",Bank!$D$9:$D$1008,F76)&gt;=COUNTIFS($D$9:D76,D76&amp;"",$F$9:F76,F76),"Matched",IF(COUNTIF(Bank!$C$9:$C$1008,D76&amp;"")&gt;0,"Reference found - amount differs","Issued, not yet presented")))))</f>
        <v/>
      </c>
    </row>
    <row r="77" customFormat="false" ht="15" hidden="false" customHeight="false" outlineLevel="0" collapsed="false">
      <c r="A77" s="17"/>
      <c r="B77" s="8"/>
      <c r="C77" s="8"/>
      <c r="D77" s="8"/>
      <c r="E77" s="18"/>
      <c r="F77" s="18"/>
      <c r="G77" s="10" t="str">
        <f aca="false">IF(N(E77)+N(F77)=0,"",IF(D77="","No reference",IF(N(E77)&gt;0,IF(COUNTIFS(Bank!$C$9:$C$1008,D77&amp;"",Bank!$E$9:$E$1008,E77)&gt;=COUNTIFS($D$9:D77,D77&amp;"",$E$9:E77,E77),"Matched",IF(COUNTIF(Bank!$C$9:$C$1008,D77&amp;"")&gt;0,"Reference found - amount differs","Deposited, not yet credited")),IF(COUNTIFS(Bank!$C$9:$C$1008,D77&amp;"",Bank!$D$9:$D$1008,F77)&gt;=COUNTIFS($D$9:D77,D77&amp;"",$F$9:F77,F77),"Matched",IF(COUNTIF(Bank!$C$9:$C$1008,D77&amp;"")&gt;0,"Reference found - amount differs","Issued, not yet presented")))))</f>
        <v/>
      </c>
    </row>
    <row r="78" customFormat="false" ht="15" hidden="false" customHeight="false" outlineLevel="0" collapsed="false">
      <c r="A78" s="17"/>
      <c r="B78" s="8"/>
      <c r="C78" s="8"/>
      <c r="D78" s="8"/>
      <c r="E78" s="18"/>
      <c r="F78" s="18"/>
      <c r="G78" s="10" t="str">
        <f aca="false">IF(N(E78)+N(F78)=0,"",IF(D78="","No reference",IF(N(E78)&gt;0,IF(COUNTIFS(Bank!$C$9:$C$1008,D78&amp;"",Bank!$E$9:$E$1008,E78)&gt;=COUNTIFS($D$9:D78,D78&amp;"",$E$9:E78,E78),"Matched",IF(COUNTIF(Bank!$C$9:$C$1008,D78&amp;"")&gt;0,"Reference found - amount differs","Deposited, not yet credited")),IF(COUNTIFS(Bank!$C$9:$C$1008,D78&amp;"",Bank!$D$9:$D$1008,F78)&gt;=COUNTIFS($D$9:D78,D78&amp;"",$F$9:F78,F78),"Matched",IF(COUNTIF(Bank!$C$9:$C$1008,D78&amp;"")&gt;0,"Reference found - amount differs","Issued, not yet presented")))))</f>
        <v/>
      </c>
    </row>
    <row r="79" customFormat="false" ht="15" hidden="false" customHeight="false" outlineLevel="0" collapsed="false">
      <c r="A79" s="17"/>
      <c r="B79" s="8"/>
      <c r="C79" s="8"/>
      <c r="D79" s="8"/>
      <c r="E79" s="18"/>
      <c r="F79" s="18"/>
      <c r="G79" s="10" t="str">
        <f aca="false">IF(N(E79)+N(F79)=0,"",IF(D79="","No reference",IF(N(E79)&gt;0,IF(COUNTIFS(Bank!$C$9:$C$1008,D79&amp;"",Bank!$E$9:$E$1008,E79)&gt;=COUNTIFS($D$9:D79,D79&amp;"",$E$9:E79,E79),"Matched",IF(COUNTIF(Bank!$C$9:$C$1008,D79&amp;"")&gt;0,"Reference found - amount differs","Deposited, not yet credited")),IF(COUNTIFS(Bank!$C$9:$C$1008,D79&amp;"",Bank!$D$9:$D$1008,F79)&gt;=COUNTIFS($D$9:D79,D79&amp;"",$F$9:F79,F79),"Matched",IF(COUNTIF(Bank!$C$9:$C$1008,D79&amp;"")&gt;0,"Reference found - amount differs","Issued, not yet presented")))))</f>
        <v/>
      </c>
    </row>
    <row r="80" customFormat="false" ht="15" hidden="false" customHeight="false" outlineLevel="0" collapsed="false">
      <c r="A80" s="17"/>
      <c r="B80" s="8"/>
      <c r="C80" s="8"/>
      <c r="D80" s="8"/>
      <c r="E80" s="18"/>
      <c r="F80" s="18"/>
      <c r="G80" s="10" t="str">
        <f aca="false">IF(N(E80)+N(F80)=0,"",IF(D80="","No reference",IF(N(E80)&gt;0,IF(COUNTIFS(Bank!$C$9:$C$1008,D80&amp;"",Bank!$E$9:$E$1008,E80)&gt;=COUNTIFS($D$9:D80,D80&amp;"",$E$9:E80,E80),"Matched",IF(COUNTIF(Bank!$C$9:$C$1008,D80&amp;"")&gt;0,"Reference found - amount differs","Deposited, not yet credited")),IF(COUNTIFS(Bank!$C$9:$C$1008,D80&amp;"",Bank!$D$9:$D$1008,F80)&gt;=COUNTIFS($D$9:D80,D80&amp;"",$F$9:F80,F80),"Matched",IF(COUNTIF(Bank!$C$9:$C$1008,D80&amp;"")&gt;0,"Reference found - amount differs","Issued, not yet presented")))))</f>
        <v/>
      </c>
    </row>
    <row r="81" customFormat="false" ht="15" hidden="false" customHeight="false" outlineLevel="0" collapsed="false">
      <c r="A81" s="17"/>
      <c r="B81" s="8"/>
      <c r="C81" s="8"/>
      <c r="D81" s="8"/>
      <c r="E81" s="18"/>
      <c r="F81" s="18"/>
      <c r="G81" s="10" t="str">
        <f aca="false">IF(N(E81)+N(F81)=0,"",IF(D81="","No reference",IF(N(E81)&gt;0,IF(COUNTIFS(Bank!$C$9:$C$1008,D81&amp;"",Bank!$E$9:$E$1008,E81)&gt;=COUNTIFS($D$9:D81,D81&amp;"",$E$9:E81,E81),"Matched",IF(COUNTIF(Bank!$C$9:$C$1008,D81&amp;"")&gt;0,"Reference found - amount differs","Deposited, not yet credited")),IF(COUNTIFS(Bank!$C$9:$C$1008,D81&amp;"",Bank!$D$9:$D$1008,F81)&gt;=COUNTIFS($D$9:D81,D81&amp;"",$F$9:F81,F81),"Matched",IF(COUNTIF(Bank!$C$9:$C$1008,D81&amp;"")&gt;0,"Reference found - amount differs","Issued, not yet presented")))))</f>
        <v/>
      </c>
    </row>
    <row r="82" customFormat="false" ht="15" hidden="false" customHeight="false" outlineLevel="0" collapsed="false">
      <c r="A82" s="17"/>
      <c r="B82" s="8"/>
      <c r="C82" s="8"/>
      <c r="D82" s="8"/>
      <c r="E82" s="18"/>
      <c r="F82" s="18"/>
      <c r="G82" s="10" t="str">
        <f aca="false">IF(N(E82)+N(F82)=0,"",IF(D82="","No reference",IF(N(E82)&gt;0,IF(COUNTIFS(Bank!$C$9:$C$1008,D82&amp;"",Bank!$E$9:$E$1008,E82)&gt;=COUNTIFS($D$9:D82,D82&amp;"",$E$9:E82,E82),"Matched",IF(COUNTIF(Bank!$C$9:$C$1008,D82&amp;"")&gt;0,"Reference found - amount differs","Deposited, not yet credited")),IF(COUNTIFS(Bank!$C$9:$C$1008,D82&amp;"",Bank!$D$9:$D$1008,F82)&gt;=COUNTIFS($D$9:D82,D82&amp;"",$F$9:F82,F82),"Matched",IF(COUNTIF(Bank!$C$9:$C$1008,D82&amp;"")&gt;0,"Reference found - amount differs","Issued, not yet presented")))))</f>
        <v/>
      </c>
    </row>
    <row r="83" customFormat="false" ht="15" hidden="false" customHeight="false" outlineLevel="0" collapsed="false">
      <c r="A83" s="17"/>
      <c r="B83" s="8"/>
      <c r="C83" s="8"/>
      <c r="D83" s="8"/>
      <c r="E83" s="18"/>
      <c r="F83" s="18"/>
      <c r="G83" s="10" t="str">
        <f aca="false">IF(N(E83)+N(F83)=0,"",IF(D83="","No reference",IF(N(E83)&gt;0,IF(COUNTIFS(Bank!$C$9:$C$1008,D83&amp;"",Bank!$E$9:$E$1008,E83)&gt;=COUNTIFS($D$9:D83,D83&amp;"",$E$9:E83,E83),"Matched",IF(COUNTIF(Bank!$C$9:$C$1008,D83&amp;"")&gt;0,"Reference found - amount differs","Deposited, not yet credited")),IF(COUNTIFS(Bank!$C$9:$C$1008,D83&amp;"",Bank!$D$9:$D$1008,F83)&gt;=COUNTIFS($D$9:D83,D83&amp;"",$F$9:F83,F83),"Matched",IF(COUNTIF(Bank!$C$9:$C$1008,D83&amp;"")&gt;0,"Reference found - amount differs","Issued, not yet presented")))))</f>
        <v/>
      </c>
    </row>
    <row r="84" customFormat="false" ht="15" hidden="false" customHeight="false" outlineLevel="0" collapsed="false">
      <c r="A84" s="17"/>
      <c r="B84" s="8"/>
      <c r="C84" s="8"/>
      <c r="D84" s="8"/>
      <c r="E84" s="18"/>
      <c r="F84" s="18"/>
      <c r="G84" s="10" t="str">
        <f aca="false">IF(N(E84)+N(F84)=0,"",IF(D84="","No reference",IF(N(E84)&gt;0,IF(COUNTIFS(Bank!$C$9:$C$1008,D84&amp;"",Bank!$E$9:$E$1008,E84)&gt;=COUNTIFS($D$9:D84,D84&amp;"",$E$9:E84,E84),"Matched",IF(COUNTIF(Bank!$C$9:$C$1008,D84&amp;"")&gt;0,"Reference found - amount differs","Deposited, not yet credited")),IF(COUNTIFS(Bank!$C$9:$C$1008,D84&amp;"",Bank!$D$9:$D$1008,F84)&gt;=COUNTIFS($D$9:D84,D84&amp;"",$F$9:F84,F84),"Matched",IF(COUNTIF(Bank!$C$9:$C$1008,D84&amp;"")&gt;0,"Reference found - amount differs","Issued, not yet presented")))))</f>
        <v/>
      </c>
    </row>
    <row r="85" customFormat="false" ht="15" hidden="false" customHeight="false" outlineLevel="0" collapsed="false">
      <c r="A85" s="17"/>
      <c r="B85" s="8"/>
      <c r="C85" s="8"/>
      <c r="D85" s="8"/>
      <c r="E85" s="18"/>
      <c r="F85" s="18"/>
      <c r="G85" s="10" t="str">
        <f aca="false">IF(N(E85)+N(F85)=0,"",IF(D85="","No reference",IF(N(E85)&gt;0,IF(COUNTIFS(Bank!$C$9:$C$1008,D85&amp;"",Bank!$E$9:$E$1008,E85)&gt;=COUNTIFS($D$9:D85,D85&amp;"",$E$9:E85,E85),"Matched",IF(COUNTIF(Bank!$C$9:$C$1008,D85&amp;"")&gt;0,"Reference found - amount differs","Deposited, not yet credited")),IF(COUNTIFS(Bank!$C$9:$C$1008,D85&amp;"",Bank!$D$9:$D$1008,F85)&gt;=COUNTIFS($D$9:D85,D85&amp;"",$F$9:F85,F85),"Matched",IF(COUNTIF(Bank!$C$9:$C$1008,D85&amp;"")&gt;0,"Reference found - amount differs","Issued, not yet presented")))))</f>
        <v/>
      </c>
    </row>
    <row r="86" customFormat="false" ht="15" hidden="false" customHeight="false" outlineLevel="0" collapsed="false">
      <c r="A86" s="17"/>
      <c r="B86" s="8"/>
      <c r="C86" s="8"/>
      <c r="D86" s="8"/>
      <c r="E86" s="18"/>
      <c r="F86" s="18"/>
      <c r="G86" s="10" t="str">
        <f aca="false">IF(N(E86)+N(F86)=0,"",IF(D86="","No reference",IF(N(E86)&gt;0,IF(COUNTIFS(Bank!$C$9:$C$1008,D86&amp;"",Bank!$E$9:$E$1008,E86)&gt;=COUNTIFS($D$9:D86,D86&amp;"",$E$9:E86,E86),"Matched",IF(COUNTIF(Bank!$C$9:$C$1008,D86&amp;"")&gt;0,"Reference found - amount differs","Deposited, not yet credited")),IF(COUNTIFS(Bank!$C$9:$C$1008,D86&amp;"",Bank!$D$9:$D$1008,F86)&gt;=COUNTIFS($D$9:D86,D86&amp;"",$F$9:F86,F86),"Matched",IF(COUNTIF(Bank!$C$9:$C$1008,D86&amp;"")&gt;0,"Reference found - amount differs","Issued, not yet presented")))))</f>
        <v/>
      </c>
    </row>
    <row r="87" customFormat="false" ht="15" hidden="false" customHeight="false" outlineLevel="0" collapsed="false">
      <c r="A87" s="17"/>
      <c r="B87" s="8"/>
      <c r="C87" s="8"/>
      <c r="D87" s="8"/>
      <c r="E87" s="18"/>
      <c r="F87" s="18"/>
      <c r="G87" s="10" t="str">
        <f aca="false">IF(N(E87)+N(F87)=0,"",IF(D87="","No reference",IF(N(E87)&gt;0,IF(COUNTIFS(Bank!$C$9:$C$1008,D87&amp;"",Bank!$E$9:$E$1008,E87)&gt;=COUNTIFS($D$9:D87,D87&amp;"",$E$9:E87,E87),"Matched",IF(COUNTIF(Bank!$C$9:$C$1008,D87&amp;"")&gt;0,"Reference found - amount differs","Deposited, not yet credited")),IF(COUNTIFS(Bank!$C$9:$C$1008,D87&amp;"",Bank!$D$9:$D$1008,F87)&gt;=COUNTIFS($D$9:D87,D87&amp;"",$F$9:F87,F87),"Matched",IF(COUNTIF(Bank!$C$9:$C$1008,D87&amp;"")&gt;0,"Reference found - amount differs","Issued, not yet presented")))))</f>
        <v/>
      </c>
    </row>
    <row r="88" customFormat="false" ht="15" hidden="false" customHeight="false" outlineLevel="0" collapsed="false">
      <c r="A88" s="17"/>
      <c r="B88" s="8"/>
      <c r="C88" s="8"/>
      <c r="D88" s="8"/>
      <c r="E88" s="18"/>
      <c r="F88" s="18"/>
      <c r="G88" s="10" t="str">
        <f aca="false">IF(N(E88)+N(F88)=0,"",IF(D88="","No reference",IF(N(E88)&gt;0,IF(COUNTIFS(Bank!$C$9:$C$1008,D88&amp;"",Bank!$E$9:$E$1008,E88)&gt;=COUNTIFS($D$9:D88,D88&amp;"",$E$9:E88,E88),"Matched",IF(COUNTIF(Bank!$C$9:$C$1008,D88&amp;"")&gt;0,"Reference found - amount differs","Deposited, not yet credited")),IF(COUNTIFS(Bank!$C$9:$C$1008,D88&amp;"",Bank!$D$9:$D$1008,F88)&gt;=COUNTIFS($D$9:D88,D88&amp;"",$F$9:F88,F88),"Matched",IF(COUNTIF(Bank!$C$9:$C$1008,D88&amp;"")&gt;0,"Reference found - amount differs","Issued, not yet presented")))))</f>
        <v/>
      </c>
    </row>
    <row r="89" customFormat="false" ht="15" hidden="false" customHeight="false" outlineLevel="0" collapsed="false">
      <c r="A89" s="17"/>
      <c r="B89" s="8"/>
      <c r="C89" s="8"/>
      <c r="D89" s="8"/>
      <c r="E89" s="18"/>
      <c r="F89" s="18"/>
      <c r="G89" s="10" t="str">
        <f aca="false">IF(N(E89)+N(F89)=0,"",IF(D89="","No reference",IF(N(E89)&gt;0,IF(COUNTIFS(Bank!$C$9:$C$1008,D89&amp;"",Bank!$E$9:$E$1008,E89)&gt;=COUNTIFS($D$9:D89,D89&amp;"",$E$9:E89,E89),"Matched",IF(COUNTIF(Bank!$C$9:$C$1008,D89&amp;"")&gt;0,"Reference found - amount differs","Deposited, not yet credited")),IF(COUNTIFS(Bank!$C$9:$C$1008,D89&amp;"",Bank!$D$9:$D$1008,F89)&gt;=COUNTIFS($D$9:D89,D89&amp;"",$F$9:F89,F89),"Matched",IF(COUNTIF(Bank!$C$9:$C$1008,D89&amp;"")&gt;0,"Reference found - amount differs","Issued, not yet presented")))))</f>
        <v/>
      </c>
    </row>
    <row r="90" customFormat="false" ht="15" hidden="false" customHeight="false" outlineLevel="0" collapsed="false">
      <c r="A90" s="17"/>
      <c r="B90" s="8"/>
      <c r="C90" s="8"/>
      <c r="D90" s="8"/>
      <c r="E90" s="18"/>
      <c r="F90" s="18"/>
      <c r="G90" s="10" t="str">
        <f aca="false">IF(N(E90)+N(F90)=0,"",IF(D90="","No reference",IF(N(E90)&gt;0,IF(COUNTIFS(Bank!$C$9:$C$1008,D90&amp;"",Bank!$E$9:$E$1008,E90)&gt;=COUNTIFS($D$9:D90,D90&amp;"",$E$9:E90,E90),"Matched",IF(COUNTIF(Bank!$C$9:$C$1008,D90&amp;"")&gt;0,"Reference found - amount differs","Deposited, not yet credited")),IF(COUNTIFS(Bank!$C$9:$C$1008,D90&amp;"",Bank!$D$9:$D$1008,F90)&gt;=COUNTIFS($D$9:D90,D90&amp;"",$F$9:F90,F90),"Matched",IF(COUNTIF(Bank!$C$9:$C$1008,D90&amp;"")&gt;0,"Reference found - amount differs","Issued, not yet presented")))))</f>
        <v/>
      </c>
    </row>
    <row r="91" customFormat="false" ht="15" hidden="false" customHeight="false" outlineLevel="0" collapsed="false">
      <c r="A91" s="17"/>
      <c r="B91" s="8"/>
      <c r="C91" s="8"/>
      <c r="D91" s="8"/>
      <c r="E91" s="18"/>
      <c r="F91" s="18"/>
      <c r="G91" s="10" t="str">
        <f aca="false">IF(N(E91)+N(F91)=0,"",IF(D91="","No reference",IF(N(E91)&gt;0,IF(COUNTIFS(Bank!$C$9:$C$1008,D91&amp;"",Bank!$E$9:$E$1008,E91)&gt;=COUNTIFS($D$9:D91,D91&amp;"",$E$9:E91,E91),"Matched",IF(COUNTIF(Bank!$C$9:$C$1008,D91&amp;"")&gt;0,"Reference found - amount differs","Deposited, not yet credited")),IF(COUNTIFS(Bank!$C$9:$C$1008,D91&amp;"",Bank!$D$9:$D$1008,F91)&gt;=COUNTIFS($D$9:D91,D91&amp;"",$F$9:F91,F91),"Matched",IF(COUNTIF(Bank!$C$9:$C$1008,D91&amp;"")&gt;0,"Reference found - amount differs","Issued, not yet presented")))))</f>
        <v/>
      </c>
    </row>
    <row r="92" customFormat="false" ht="15" hidden="false" customHeight="false" outlineLevel="0" collapsed="false">
      <c r="A92" s="17"/>
      <c r="B92" s="8"/>
      <c r="C92" s="8"/>
      <c r="D92" s="8"/>
      <c r="E92" s="18"/>
      <c r="F92" s="18"/>
      <c r="G92" s="10" t="str">
        <f aca="false">IF(N(E92)+N(F92)=0,"",IF(D92="","No reference",IF(N(E92)&gt;0,IF(COUNTIFS(Bank!$C$9:$C$1008,D92&amp;"",Bank!$E$9:$E$1008,E92)&gt;=COUNTIFS($D$9:D92,D92&amp;"",$E$9:E92,E92),"Matched",IF(COUNTIF(Bank!$C$9:$C$1008,D92&amp;"")&gt;0,"Reference found - amount differs","Deposited, not yet credited")),IF(COUNTIFS(Bank!$C$9:$C$1008,D92&amp;"",Bank!$D$9:$D$1008,F92)&gt;=COUNTIFS($D$9:D92,D92&amp;"",$F$9:F92,F92),"Matched",IF(COUNTIF(Bank!$C$9:$C$1008,D92&amp;"")&gt;0,"Reference found - amount differs","Issued, not yet presented")))))</f>
        <v/>
      </c>
    </row>
    <row r="93" customFormat="false" ht="15" hidden="false" customHeight="false" outlineLevel="0" collapsed="false">
      <c r="A93" s="17"/>
      <c r="B93" s="8"/>
      <c r="C93" s="8"/>
      <c r="D93" s="8"/>
      <c r="E93" s="18"/>
      <c r="F93" s="18"/>
      <c r="G93" s="10" t="str">
        <f aca="false">IF(N(E93)+N(F93)=0,"",IF(D93="","No reference",IF(N(E93)&gt;0,IF(COUNTIFS(Bank!$C$9:$C$1008,D93&amp;"",Bank!$E$9:$E$1008,E93)&gt;=COUNTIFS($D$9:D93,D93&amp;"",$E$9:E93,E93),"Matched",IF(COUNTIF(Bank!$C$9:$C$1008,D93&amp;"")&gt;0,"Reference found - amount differs","Deposited, not yet credited")),IF(COUNTIFS(Bank!$C$9:$C$1008,D93&amp;"",Bank!$D$9:$D$1008,F93)&gt;=COUNTIFS($D$9:D93,D93&amp;"",$F$9:F93,F93),"Matched",IF(COUNTIF(Bank!$C$9:$C$1008,D93&amp;"")&gt;0,"Reference found - amount differs","Issued, not yet presented")))))</f>
        <v/>
      </c>
    </row>
    <row r="94" customFormat="false" ht="15" hidden="false" customHeight="false" outlineLevel="0" collapsed="false">
      <c r="A94" s="17"/>
      <c r="B94" s="8"/>
      <c r="C94" s="8"/>
      <c r="D94" s="8"/>
      <c r="E94" s="18"/>
      <c r="F94" s="18"/>
      <c r="G94" s="10" t="str">
        <f aca="false">IF(N(E94)+N(F94)=0,"",IF(D94="","No reference",IF(N(E94)&gt;0,IF(COUNTIFS(Bank!$C$9:$C$1008,D94&amp;"",Bank!$E$9:$E$1008,E94)&gt;=COUNTIFS($D$9:D94,D94&amp;"",$E$9:E94,E94),"Matched",IF(COUNTIF(Bank!$C$9:$C$1008,D94&amp;"")&gt;0,"Reference found - amount differs","Deposited, not yet credited")),IF(COUNTIFS(Bank!$C$9:$C$1008,D94&amp;"",Bank!$D$9:$D$1008,F94)&gt;=COUNTIFS($D$9:D94,D94&amp;"",$F$9:F94,F94),"Matched",IF(COUNTIF(Bank!$C$9:$C$1008,D94&amp;"")&gt;0,"Reference found - amount differs","Issued, not yet presented")))))</f>
        <v/>
      </c>
    </row>
    <row r="95" customFormat="false" ht="15" hidden="false" customHeight="false" outlineLevel="0" collapsed="false">
      <c r="A95" s="17"/>
      <c r="B95" s="8"/>
      <c r="C95" s="8"/>
      <c r="D95" s="8"/>
      <c r="E95" s="18"/>
      <c r="F95" s="18"/>
      <c r="G95" s="10" t="str">
        <f aca="false">IF(N(E95)+N(F95)=0,"",IF(D95="","No reference",IF(N(E95)&gt;0,IF(COUNTIFS(Bank!$C$9:$C$1008,D95&amp;"",Bank!$E$9:$E$1008,E95)&gt;=COUNTIFS($D$9:D95,D95&amp;"",$E$9:E95,E95),"Matched",IF(COUNTIF(Bank!$C$9:$C$1008,D95&amp;"")&gt;0,"Reference found - amount differs","Deposited, not yet credited")),IF(COUNTIFS(Bank!$C$9:$C$1008,D95&amp;"",Bank!$D$9:$D$1008,F95)&gt;=COUNTIFS($D$9:D95,D95&amp;"",$F$9:F95,F95),"Matched",IF(COUNTIF(Bank!$C$9:$C$1008,D95&amp;"")&gt;0,"Reference found - amount differs","Issued, not yet presented")))))</f>
        <v/>
      </c>
    </row>
    <row r="96" customFormat="false" ht="15" hidden="false" customHeight="false" outlineLevel="0" collapsed="false">
      <c r="A96" s="17"/>
      <c r="B96" s="8"/>
      <c r="C96" s="8"/>
      <c r="D96" s="8"/>
      <c r="E96" s="18"/>
      <c r="F96" s="18"/>
      <c r="G96" s="10" t="str">
        <f aca="false">IF(N(E96)+N(F96)=0,"",IF(D96="","No reference",IF(N(E96)&gt;0,IF(COUNTIFS(Bank!$C$9:$C$1008,D96&amp;"",Bank!$E$9:$E$1008,E96)&gt;=COUNTIFS($D$9:D96,D96&amp;"",$E$9:E96,E96),"Matched",IF(COUNTIF(Bank!$C$9:$C$1008,D96&amp;"")&gt;0,"Reference found - amount differs","Deposited, not yet credited")),IF(COUNTIFS(Bank!$C$9:$C$1008,D96&amp;"",Bank!$D$9:$D$1008,F96)&gt;=COUNTIFS($D$9:D96,D96&amp;"",$F$9:F96,F96),"Matched",IF(COUNTIF(Bank!$C$9:$C$1008,D96&amp;"")&gt;0,"Reference found - amount differs","Issued, not yet presented")))))</f>
        <v/>
      </c>
    </row>
    <row r="97" customFormat="false" ht="15" hidden="false" customHeight="false" outlineLevel="0" collapsed="false">
      <c r="A97" s="17"/>
      <c r="B97" s="8"/>
      <c r="C97" s="8"/>
      <c r="D97" s="8"/>
      <c r="E97" s="18"/>
      <c r="F97" s="18"/>
      <c r="G97" s="10" t="str">
        <f aca="false">IF(N(E97)+N(F97)=0,"",IF(D97="","No reference",IF(N(E97)&gt;0,IF(COUNTIFS(Bank!$C$9:$C$1008,D97&amp;"",Bank!$E$9:$E$1008,E97)&gt;=COUNTIFS($D$9:D97,D97&amp;"",$E$9:E97,E97),"Matched",IF(COUNTIF(Bank!$C$9:$C$1008,D97&amp;"")&gt;0,"Reference found - amount differs","Deposited, not yet credited")),IF(COUNTIFS(Bank!$C$9:$C$1008,D97&amp;"",Bank!$D$9:$D$1008,F97)&gt;=COUNTIFS($D$9:D97,D97&amp;"",$F$9:F97,F97),"Matched",IF(COUNTIF(Bank!$C$9:$C$1008,D97&amp;"")&gt;0,"Reference found - amount differs","Issued, not yet presented")))))</f>
        <v/>
      </c>
    </row>
    <row r="98" customFormat="false" ht="15" hidden="false" customHeight="false" outlineLevel="0" collapsed="false">
      <c r="A98" s="17"/>
      <c r="B98" s="8"/>
      <c r="C98" s="8"/>
      <c r="D98" s="8"/>
      <c r="E98" s="18"/>
      <c r="F98" s="18"/>
      <c r="G98" s="10" t="str">
        <f aca="false">IF(N(E98)+N(F98)=0,"",IF(D98="","No reference",IF(N(E98)&gt;0,IF(COUNTIFS(Bank!$C$9:$C$1008,D98&amp;"",Bank!$E$9:$E$1008,E98)&gt;=COUNTIFS($D$9:D98,D98&amp;"",$E$9:E98,E98),"Matched",IF(COUNTIF(Bank!$C$9:$C$1008,D98&amp;"")&gt;0,"Reference found - amount differs","Deposited, not yet credited")),IF(COUNTIFS(Bank!$C$9:$C$1008,D98&amp;"",Bank!$D$9:$D$1008,F98)&gt;=COUNTIFS($D$9:D98,D98&amp;"",$F$9:F98,F98),"Matched",IF(COUNTIF(Bank!$C$9:$C$1008,D98&amp;"")&gt;0,"Reference found - amount differs","Issued, not yet presented")))))</f>
        <v/>
      </c>
    </row>
    <row r="99" customFormat="false" ht="15" hidden="false" customHeight="false" outlineLevel="0" collapsed="false">
      <c r="A99" s="17"/>
      <c r="B99" s="8"/>
      <c r="C99" s="8"/>
      <c r="D99" s="8"/>
      <c r="E99" s="18"/>
      <c r="F99" s="18"/>
      <c r="G99" s="10" t="str">
        <f aca="false">IF(N(E99)+N(F99)=0,"",IF(D99="","No reference",IF(N(E99)&gt;0,IF(COUNTIFS(Bank!$C$9:$C$1008,D99&amp;"",Bank!$E$9:$E$1008,E99)&gt;=COUNTIFS($D$9:D99,D99&amp;"",$E$9:E99,E99),"Matched",IF(COUNTIF(Bank!$C$9:$C$1008,D99&amp;"")&gt;0,"Reference found - amount differs","Deposited, not yet credited")),IF(COUNTIFS(Bank!$C$9:$C$1008,D99&amp;"",Bank!$D$9:$D$1008,F99)&gt;=COUNTIFS($D$9:D99,D99&amp;"",$F$9:F99,F99),"Matched",IF(COUNTIF(Bank!$C$9:$C$1008,D99&amp;"")&gt;0,"Reference found - amount differs","Issued, not yet presented")))))</f>
        <v/>
      </c>
    </row>
    <row r="100" customFormat="false" ht="15" hidden="false" customHeight="false" outlineLevel="0" collapsed="false">
      <c r="A100" s="17"/>
      <c r="B100" s="8"/>
      <c r="C100" s="8"/>
      <c r="D100" s="8"/>
      <c r="E100" s="18"/>
      <c r="F100" s="18"/>
      <c r="G100" s="10" t="str">
        <f aca="false">IF(N(E100)+N(F100)=0,"",IF(D100="","No reference",IF(N(E100)&gt;0,IF(COUNTIFS(Bank!$C$9:$C$1008,D100&amp;"",Bank!$E$9:$E$1008,E100)&gt;=COUNTIFS($D$9:D100,D100&amp;"",$E$9:E100,E100),"Matched",IF(COUNTIF(Bank!$C$9:$C$1008,D100&amp;"")&gt;0,"Reference found - amount differs","Deposited, not yet credited")),IF(COUNTIFS(Bank!$C$9:$C$1008,D100&amp;"",Bank!$D$9:$D$1008,F100)&gt;=COUNTIFS($D$9:D100,D100&amp;"",$F$9:F100,F100),"Matched",IF(COUNTIF(Bank!$C$9:$C$1008,D100&amp;"")&gt;0,"Reference found - amount differs","Issued, not yet presented")))))</f>
        <v/>
      </c>
    </row>
    <row r="101" customFormat="false" ht="15" hidden="false" customHeight="false" outlineLevel="0" collapsed="false">
      <c r="A101" s="17"/>
      <c r="B101" s="8"/>
      <c r="C101" s="8"/>
      <c r="D101" s="8"/>
      <c r="E101" s="18"/>
      <c r="F101" s="18"/>
      <c r="G101" s="10" t="str">
        <f aca="false">IF(N(E101)+N(F101)=0,"",IF(D101="","No reference",IF(N(E101)&gt;0,IF(COUNTIFS(Bank!$C$9:$C$1008,D101&amp;"",Bank!$E$9:$E$1008,E101)&gt;=COUNTIFS($D$9:D101,D101&amp;"",$E$9:E101,E101),"Matched",IF(COUNTIF(Bank!$C$9:$C$1008,D101&amp;"")&gt;0,"Reference found - amount differs","Deposited, not yet credited")),IF(COUNTIFS(Bank!$C$9:$C$1008,D101&amp;"",Bank!$D$9:$D$1008,F101)&gt;=COUNTIFS($D$9:D101,D101&amp;"",$F$9:F101,F101),"Matched",IF(COUNTIF(Bank!$C$9:$C$1008,D101&amp;"")&gt;0,"Reference found - amount differs","Issued, not yet presented")))))</f>
        <v/>
      </c>
    </row>
    <row r="102" customFormat="false" ht="15" hidden="false" customHeight="false" outlineLevel="0" collapsed="false">
      <c r="A102" s="17"/>
      <c r="B102" s="8"/>
      <c r="C102" s="8"/>
      <c r="D102" s="8"/>
      <c r="E102" s="18"/>
      <c r="F102" s="18"/>
      <c r="G102" s="10" t="str">
        <f aca="false">IF(N(E102)+N(F102)=0,"",IF(D102="","No reference",IF(N(E102)&gt;0,IF(COUNTIFS(Bank!$C$9:$C$1008,D102&amp;"",Bank!$E$9:$E$1008,E102)&gt;=COUNTIFS($D$9:D102,D102&amp;"",$E$9:E102,E102),"Matched",IF(COUNTIF(Bank!$C$9:$C$1008,D102&amp;"")&gt;0,"Reference found - amount differs","Deposited, not yet credited")),IF(COUNTIFS(Bank!$C$9:$C$1008,D102&amp;"",Bank!$D$9:$D$1008,F102)&gt;=COUNTIFS($D$9:D102,D102&amp;"",$F$9:F102,F102),"Matched",IF(COUNTIF(Bank!$C$9:$C$1008,D102&amp;"")&gt;0,"Reference found - amount differs","Issued, not yet presented")))))</f>
        <v/>
      </c>
    </row>
    <row r="103" customFormat="false" ht="15" hidden="false" customHeight="false" outlineLevel="0" collapsed="false">
      <c r="A103" s="17"/>
      <c r="B103" s="8"/>
      <c r="C103" s="8"/>
      <c r="D103" s="8"/>
      <c r="E103" s="18"/>
      <c r="F103" s="18"/>
      <c r="G103" s="10" t="str">
        <f aca="false">IF(N(E103)+N(F103)=0,"",IF(D103="","No reference",IF(N(E103)&gt;0,IF(COUNTIFS(Bank!$C$9:$C$1008,D103&amp;"",Bank!$E$9:$E$1008,E103)&gt;=COUNTIFS($D$9:D103,D103&amp;"",$E$9:E103,E103),"Matched",IF(COUNTIF(Bank!$C$9:$C$1008,D103&amp;"")&gt;0,"Reference found - amount differs","Deposited, not yet credited")),IF(COUNTIFS(Bank!$C$9:$C$1008,D103&amp;"",Bank!$D$9:$D$1008,F103)&gt;=COUNTIFS($D$9:D103,D103&amp;"",$F$9:F103,F103),"Matched",IF(COUNTIF(Bank!$C$9:$C$1008,D103&amp;"")&gt;0,"Reference found - amount differs","Issued, not yet presented")))))</f>
        <v/>
      </c>
    </row>
    <row r="104" customFormat="false" ht="15" hidden="false" customHeight="false" outlineLevel="0" collapsed="false">
      <c r="A104" s="17"/>
      <c r="B104" s="8"/>
      <c r="C104" s="8"/>
      <c r="D104" s="8"/>
      <c r="E104" s="18"/>
      <c r="F104" s="18"/>
      <c r="G104" s="10" t="str">
        <f aca="false">IF(N(E104)+N(F104)=0,"",IF(D104="","No reference",IF(N(E104)&gt;0,IF(COUNTIFS(Bank!$C$9:$C$1008,D104&amp;"",Bank!$E$9:$E$1008,E104)&gt;=COUNTIFS($D$9:D104,D104&amp;"",$E$9:E104,E104),"Matched",IF(COUNTIF(Bank!$C$9:$C$1008,D104&amp;"")&gt;0,"Reference found - amount differs","Deposited, not yet credited")),IF(COUNTIFS(Bank!$C$9:$C$1008,D104&amp;"",Bank!$D$9:$D$1008,F104)&gt;=COUNTIFS($D$9:D104,D104&amp;"",$F$9:F104,F104),"Matched",IF(COUNTIF(Bank!$C$9:$C$1008,D104&amp;"")&gt;0,"Reference found - amount differs","Issued, not yet presented")))))</f>
        <v/>
      </c>
    </row>
    <row r="105" customFormat="false" ht="15" hidden="false" customHeight="false" outlineLevel="0" collapsed="false">
      <c r="A105" s="17"/>
      <c r="B105" s="8"/>
      <c r="C105" s="8"/>
      <c r="D105" s="8"/>
      <c r="E105" s="18"/>
      <c r="F105" s="18"/>
      <c r="G105" s="10" t="str">
        <f aca="false">IF(N(E105)+N(F105)=0,"",IF(D105="","No reference",IF(N(E105)&gt;0,IF(COUNTIFS(Bank!$C$9:$C$1008,D105&amp;"",Bank!$E$9:$E$1008,E105)&gt;=COUNTIFS($D$9:D105,D105&amp;"",$E$9:E105,E105),"Matched",IF(COUNTIF(Bank!$C$9:$C$1008,D105&amp;"")&gt;0,"Reference found - amount differs","Deposited, not yet credited")),IF(COUNTIFS(Bank!$C$9:$C$1008,D105&amp;"",Bank!$D$9:$D$1008,F105)&gt;=COUNTIFS($D$9:D105,D105&amp;"",$F$9:F105,F105),"Matched",IF(COUNTIF(Bank!$C$9:$C$1008,D105&amp;"")&gt;0,"Reference found - amount differs","Issued, not yet presented")))))</f>
        <v/>
      </c>
    </row>
    <row r="106" customFormat="false" ht="15" hidden="false" customHeight="false" outlineLevel="0" collapsed="false">
      <c r="A106" s="17"/>
      <c r="B106" s="8"/>
      <c r="C106" s="8"/>
      <c r="D106" s="8"/>
      <c r="E106" s="18"/>
      <c r="F106" s="18"/>
      <c r="G106" s="10" t="str">
        <f aca="false">IF(N(E106)+N(F106)=0,"",IF(D106="","No reference",IF(N(E106)&gt;0,IF(COUNTIFS(Bank!$C$9:$C$1008,D106&amp;"",Bank!$E$9:$E$1008,E106)&gt;=COUNTIFS($D$9:D106,D106&amp;"",$E$9:E106,E106),"Matched",IF(COUNTIF(Bank!$C$9:$C$1008,D106&amp;"")&gt;0,"Reference found - amount differs","Deposited, not yet credited")),IF(COUNTIFS(Bank!$C$9:$C$1008,D106&amp;"",Bank!$D$9:$D$1008,F106)&gt;=COUNTIFS($D$9:D106,D106&amp;"",$F$9:F106,F106),"Matched",IF(COUNTIF(Bank!$C$9:$C$1008,D106&amp;"")&gt;0,"Reference found - amount differs","Issued, not yet presented")))))</f>
        <v/>
      </c>
    </row>
    <row r="107" customFormat="false" ht="15" hidden="false" customHeight="false" outlineLevel="0" collapsed="false">
      <c r="A107" s="17"/>
      <c r="B107" s="8"/>
      <c r="C107" s="8"/>
      <c r="D107" s="8"/>
      <c r="E107" s="18"/>
      <c r="F107" s="18"/>
      <c r="G107" s="10" t="str">
        <f aca="false">IF(N(E107)+N(F107)=0,"",IF(D107="","No reference",IF(N(E107)&gt;0,IF(COUNTIFS(Bank!$C$9:$C$1008,D107&amp;"",Bank!$E$9:$E$1008,E107)&gt;=COUNTIFS($D$9:D107,D107&amp;"",$E$9:E107,E107),"Matched",IF(COUNTIF(Bank!$C$9:$C$1008,D107&amp;"")&gt;0,"Reference found - amount differs","Deposited, not yet credited")),IF(COUNTIFS(Bank!$C$9:$C$1008,D107&amp;"",Bank!$D$9:$D$1008,F107)&gt;=COUNTIFS($D$9:D107,D107&amp;"",$F$9:F107,F107),"Matched",IF(COUNTIF(Bank!$C$9:$C$1008,D107&amp;"")&gt;0,"Reference found - amount differs","Issued, not yet presented")))))</f>
        <v/>
      </c>
    </row>
    <row r="108" customFormat="false" ht="15" hidden="false" customHeight="false" outlineLevel="0" collapsed="false">
      <c r="A108" s="17"/>
      <c r="B108" s="8"/>
      <c r="C108" s="8"/>
      <c r="D108" s="8"/>
      <c r="E108" s="18"/>
      <c r="F108" s="18"/>
      <c r="G108" s="10" t="str">
        <f aca="false">IF(N(E108)+N(F108)=0,"",IF(D108="","No reference",IF(N(E108)&gt;0,IF(COUNTIFS(Bank!$C$9:$C$1008,D108&amp;"",Bank!$E$9:$E$1008,E108)&gt;=COUNTIFS($D$9:D108,D108&amp;"",$E$9:E108,E108),"Matched",IF(COUNTIF(Bank!$C$9:$C$1008,D108&amp;"")&gt;0,"Reference found - amount differs","Deposited, not yet credited")),IF(COUNTIFS(Bank!$C$9:$C$1008,D108&amp;"",Bank!$D$9:$D$1008,F108)&gt;=COUNTIFS($D$9:D108,D108&amp;"",$F$9:F108,F108),"Matched",IF(COUNTIF(Bank!$C$9:$C$1008,D108&amp;"")&gt;0,"Reference found - amount differs","Issued, not yet presented")))))</f>
        <v/>
      </c>
    </row>
    <row r="109" customFormat="false" ht="15" hidden="false" customHeight="false" outlineLevel="0" collapsed="false">
      <c r="A109" s="17"/>
      <c r="B109" s="8"/>
      <c r="C109" s="8"/>
      <c r="D109" s="8"/>
      <c r="E109" s="18"/>
      <c r="F109" s="18"/>
      <c r="G109" s="10" t="str">
        <f aca="false">IF(N(E109)+N(F109)=0,"",IF(D109="","No reference",IF(N(E109)&gt;0,IF(COUNTIFS(Bank!$C$9:$C$1008,D109&amp;"",Bank!$E$9:$E$1008,E109)&gt;=COUNTIFS($D$9:D109,D109&amp;"",$E$9:E109,E109),"Matched",IF(COUNTIF(Bank!$C$9:$C$1008,D109&amp;"")&gt;0,"Reference found - amount differs","Deposited, not yet credited")),IF(COUNTIFS(Bank!$C$9:$C$1008,D109&amp;"",Bank!$D$9:$D$1008,F109)&gt;=COUNTIFS($D$9:D109,D109&amp;"",$F$9:F109,F109),"Matched",IF(COUNTIF(Bank!$C$9:$C$1008,D109&amp;"")&gt;0,"Reference found - amount differs","Issued, not yet presented")))))</f>
        <v/>
      </c>
    </row>
    <row r="110" customFormat="false" ht="15" hidden="false" customHeight="false" outlineLevel="0" collapsed="false">
      <c r="A110" s="17"/>
      <c r="B110" s="8"/>
      <c r="C110" s="8"/>
      <c r="D110" s="8"/>
      <c r="E110" s="18"/>
      <c r="F110" s="18"/>
      <c r="G110" s="10" t="str">
        <f aca="false">IF(N(E110)+N(F110)=0,"",IF(D110="","No reference",IF(N(E110)&gt;0,IF(COUNTIFS(Bank!$C$9:$C$1008,D110&amp;"",Bank!$E$9:$E$1008,E110)&gt;=COUNTIFS($D$9:D110,D110&amp;"",$E$9:E110,E110),"Matched",IF(COUNTIF(Bank!$C$9:$C$1008,D110&amp;"")&gt;0,"Reference found - amount differs","Deposited, not yet credited")),IF(COUNTIFS(Bank!$C$9:$C$1008,D110&amp;"",Bank!$D$9:$D$1008,F110)&gt;=COUNTIFS($D$9:D110,D110&amp;"",$F$9:F110,F110),"Matched",IF(COUNTIF(Bank!$C$9:$C$1008,D110&amp;"")&gt;0,"Reference found - amount differs","Issued, not yet presented")))))</f>
        <v/>
      </c>
    </row>
    <row r="111" customFormat="false" ht="15" hidden="false" customHeight="false" outlineLevel="0" collapsed="false">
      <c r="A111" s="17"/>
      <c r="B111" s="8"/>
      <c r="C111" s="8"/>
      <c r="D111" s="8"/>
      <c r="E111" s="18"/>
      <c r="F111" s="18"/>
      <c r="G111" s="10" t="str">
        <f aca="false">IF(N(E111)+N(F111)=0,"",IF(D111="","No reference",IF(N(E111)&gt;0,IF(COUNTIFS(Bank!$C$9:$C$1008,D111&amp;"",Bank!$E$9:$E$1008,E111)&gt;=COUNTIFS($D$9:D111,D111&amp;"",$E$9:E111,E111),"Matched",IF(COUNTIF(Bank!$C$9:$C$1008,D111&amp;"")&gt;0,"Reference found - amount differs","Deposited, not yet credited")),IF(COUNTIFS(Bank!$C$9:$C$1008,D111&amp;"",Bank!$D$9:$D$1008,F111)&gt;=COUNTIFS($D$9:D111,D111&amp;"",$F$9:F111,F111),"Matched",IF(COUNTIF(Bank!$C$9:$C$1008,D111&amp;"")&gt;0,"Reference found - amount differs","Issued, not yet presented")))))</f>
        <v/>
      </c>
    </row>
    <row r="112" customFormat="false" ht="15" hidden="false" customHeight="false" outlineLevel="0" collapsed="false">
      <c r="A112" s="17"/>
      <c r="B112" s="8"/>
      <c r="C112" s="8"/>
      <c r="D112" s="8"/>
      <c r="E112" s="18"/>
      <c r="F112" s="18"/>
      <c r="G112" s="10" t="str">
        <f aca="false">IF(N(E112)+N(F112)=0,"",IF(D112="","No reference",IF(N(E112)&gt;0,IF(COUNTIFS(Bank!$C$9:$C$1008,D112&amp;"",Bank!$E$9:$E$1008,E112)&gt;=COUNTIFS($D$9:D112,D112&amp;"",$E$9:E112,E112),"Matched",IF(COUNTIF(Bank!$C$9:$C$1008,D112&amp;"")&gt;0,"Reference found - amount differs","Deposited, not yet credited")),IF(COUNTIFS(Bank!$C$9:$C$1008,D112&amp;"",Bank!$D$9:$D$1008,F112)&gt;=COUNTIFS($D$9:D112,D112&amp;"",$F$9:F112,F112),"Matched",IF(COUNTIF(Bank!$C$9:$C$1008,D112&amp;"")&gt;0,"Reference found - amount differs","Issued, not yet presented")))))</f>
        <v/>
      </c>
    </row>
    <row r="113" customFormat="false" ht="15" hidden="false" customHeight="false" outlineLevel="0" collapsed="false">
      <c r="A113" s="17"/>
      <c r="B113" s="8"/>
      <c r="C113" s="8"/>
      <c r="D113" s="8"/>
      <c r="E113" s="18"/>
      <c r="F113" s="18"/>
      <c r="G113" s="10" t="str">
        <f aca="false">IF(N(E113)+N(F113)=0,"",IF(D113="","No reference",IF(N(E113)&gt;0,IF(COUNTIFS(Bank!$C$9:$C$1008,D113&amp;"",Bank!$E$9:$E$1008,E113)&gt;=COUNTIFS($D$9:D113,D113&amp;"",$E$9:E113,E113),"Matched",IF(COUNTIF(Bank!$C$9:$C$1008,D113&amp;"")&gt;0,"Reference found - amount differs","Deposited, not yet credited")),IF(COUNTIFS(Bank!$C$9:$C$1008,D113&amp;"",Bank!$D$9:$D$1008,F113)&gt;=COUNTIFS($D$9:D113,D113&amp;"",$F$9:F113,F113),"Matched",IF(COUNTIF(Bank!$C$9:$C$1008,D113&amp;"")&gt;0,"Reference found - amount differs","Issued, not yet presented")))))</f>
        <v/>
      </c>
    </row>
    <row r="114" customFormat="false" ht="15" hidden="false" customHeight="false" outlineLevel="0" collapsed="false">
      <c r="A114" s="17"/>
      <c r="B114" s="8"/>
      <c r="C114" s="8"/>
      <c r="D114" s="8"/>
      <c r="E114" s="18"/>
      <c r="F114" s="18"/>
      <c r="G114" s="10" t="str">
        <f aca="false">IF(N(E114)+N(F114)=0,"",IF(D114="","No reference",IF(N(E114)&gt;0,IF(COUNTIFS(Bank!$C$9:$C$1008,D114&amp;"",Bank!$E$9:$E$1008,E114)&gt;=COUNTIFS($D$9:D114,D114&amp;"",$E$9:E114,E114),"Matched",IF(COUNTIF(Bank!$C$9:$C$1008,D114&amp;"")&gt;0,"Reference found - amount differs","Deposited, not yet credited")),IF(COUNTIFS(Bank!$C$9:$C$1008,D114&amp;"",Bank!$D$9:$D$1008,F114)&gt;=COUNTIFS($D$9:D114,D114&amp;"",$F$9:F114,F114),"Matched",IF(COUNTIF(Bank!$C$9:$C$1008,D114&amp;"")&gt;0,"Reference found - amount differs","Issued, not yet presented")))))</f>
        <v/>
      </c>
    </row>
    <row r="115" customFormat="false" ht="15" hidden="false" customHeight="false" outlineLevel="0" collapsed="false">
      <c r="A115" s="17"/>
      <c r="B115" s="8"/>
      <c r="C115" s="8"/>
      <c r="D115" s="8"/>
      <c r="E115" s="18"/>
      <c r="F115" s="18"/>
      <c r="G115" s="10" t="str">
        <f aca="false">IF(N(E115)+N(F115)=0,"",IF(D115="","No reference",IF(N(E115)&gt;0,IF(COUNTIFS(Bank!$C$9:$C$1008,D115&amp;"",Bank!$E$9:$E$1008,E115)&gt;=COUNTIFS($D$9:D115,D115&amp;"",$E$9:E115,E115),"Matched",IF(COUNTIF(Bank!$C$9:$C$1008,D115&amp;"")&gt;0,"Reference found - amount differs","Deposited, not yet credited")),IF(COUNTIFS(Bank!$C$9:$C$1008,D115&amp;"",Bank!$D$9:$D$1008,F115)&gt;=COUNTIFS($D$9:D115,D115&amp;"",$F$9:F115,F115),"Matched",IF(COUNTIF(Bank!$C$9:$C$1008,D115&amp;"")&gt;0,"Reference found - amount differs","Issued, not yet presented")))))</f>
        <v/>
      </c>
    </row>
    <row r="116" customFormat="false" ht="15" hidden="false" customHeight="false" outlineLevel="0" collapsed="false">
      <c r="A116" s="17"/>
      <c r="B116" s="8"/>
      <c r="C116" s="8"/>
      <c r="D116" s="8"/>
      <c r="E116" s="18"/>
      <c r="F116" s="18"/>
      <c r="G116" s="10" t="str">
        <f aca="false">IF(N(E116)+N(F116)=0,"",IF(D116="","No reference",IF(N(E116)&gt;0,IF(COUNTIFS(Bank!$C$9:$C$1008,D116&amp;"",Bank!$E$9:$E$1008,E116)&gt;=COUNTIFS($D$9:D116,D116&amp;"",$E$9:E116,E116),"Matched",IF(COUNTIF(Bank!$C$9:$C$1008,D116&amp;"")&gt;0,"Reference found - amount differs","Deposited, not yet credited")),IF(COUNTIFS(Bank!$C$9:$C$1008,D116&amp;"",Bank!$D$9:$D$1008,F116)&gt;=COUNTIFS($D$9:D116,D116&amp;"",$F$9:F116,F116),"Matched",IF(COUNTIF(Bank!$C$9:$C$1008,D116&amp;"")&gt;0,"Reference found - amount differs","Issued, not yet presented")))))</f>
        <v/>
      </c>
    </row>
    <row r="117" customFormat="false" ht="15" hidden="false" customHeight="false" outlineLevel="0" collapsed="false">
      <c r="A117" s="17"/>
      <c r="B117" s="8"/>
      <c r="C117" s="8"/>
      <c r="D117" s="8"/>
      <c r="E117" s="18"/>
      <c r="F117" s="18"/>
      <c r="G117" s="10" t="str">
        <f aca="false">IF(N(E117)+N(F117)=0,"",IF(D117="","No reference",IF(N(E117)&gt;0,IF(COUNTIFS(Bank!$C$9:$C$1008,D117&amp;"",Bank!$E$9:$E$1008,E117)&gt;=COUNTIFS($D$9:D117,D117&amp;"",$E$9:E117,E117),"Matched",IF(COUNTIF(Bank!$C$9:$C$1008,D117&amp;"")&gt;0,"Reference found - amount differs","Deposited, not yet credited")),IF(COUNTIFS(Bank!$C$9:$C$1008,D117&amp;"",Bank!$D$9:$D$1008,F117)&gt;=COUNTIFS($D$9:D117,D117&amp;"",$F$9:F117,F117),"Matched",IF(COUNTIF(Bank!$C$9:$C$1008,D117&amp;"")&gt;0,"Reference found - amount differs","Issued, not yet presented")))))</f>
        <v/>
      </c>
    </row>
    <row r="118" customFormat="false" ht="15" hidden="false" customHeight="false" outlineLevel="0" collapsed="false">
      <c r="A118" s="17"/>
      <c r="B118" s="8"/>
      <c r="C118" s="8"/>
      <c r="D118" s="8"/>
      <c r="E118" s="18"/>
      <c r="F118" s="18"/>
      <c r="G118" s="10" t="str">
        <f aca="false">IF(N(E118)+N(F118)=0,"",IF(D118="","No reference",IF(N(E118)&gt;0,IF(COUNTIFS(Bank!$C$9:$C$1008,D118&amp;"",Bank!$E$9:$E$1008,E118)&gt;=COUNTIFS($D$9:D118,D118&amp;"",$E$9:E118,E118),"Matched",IF(COUNTIF(Bank!$C$9:$C$1008,D118&amp;"")&gt;0,"Reference found - amount differs","Deposited, not yet credited")),IF(COUNTIFS(Bank!$C$9:$C$1008,D118&amp;"",Bank!$D$9:$D$1008,F118)&gt;=COUNTIFS($D$9:D118,D118&amp;"",$F$9:F118,F118),"Matched",IF(COUNTIF(Bank!$C$9:$C$1008,D118&amp;"")&gt;0,"Reference found - amount differs","Issued, not yet presented")))))</f>
        <v/>
      </c>
    </row>
    <row r="119" customFormat="false" ht="15" hidden="false" customHeight="false" outlineLevel="0" collapsed="false">
      <c r="A119" s="17"/>
      <c r="B119" s="8"/>
      <c r="C119" s="8"/>
      <c r="D119" s="8"/>
      <c r="E119" s="18"/>
      <c r="F119" s="18"/>
      <c r="G119" s="10" t="str">
        <f aca="false">IF(N(E119)+N(F119)=0,"",IF(D119="","No reference",IF(N(E119)&gt;0,IF(COUNTIFS(Bank!$C$9:$C$1008,D119&amp;"",Bank!$E$9:$E$1008,E119)&gt;=COUNTIFS($D$9:D119,D119&amp;"",$E$9:E119,E119),"Matched",IF(COUNTIF(Bank!$C$9:$C$1008,D119&amp;"")&gt;0,"Reference found - amount differs","Deposited, not yet credited")),IF(COUNTIFS(Bank!$C$9:$C$1008,D119&amp;"",Bank!$D$9:$D$1008,F119)&gt;=COUNTIFS($D$9:D119,D119&amp;"",$F$9:F119,F119),"Matched",IF(COUNTIF(Bank!$C$9:$C$1008,D119&amp;"")&gt;0,"Reference found - amount differs","Issued, not yet presented")))))</f>
        <v/>
      </c>
    </row>
    <row r="120" customFormat="false" ht="15" hidden="false" customHeight="false" outlineLevel="0" collapsed="false">
      <c r="A120" s="17"/>
      <c r="B120" s="8"/>
      <c r="C120" s="8"/>
      <c r="D120" s="8"/>
      <c r="E120" s="18"/>
      <c r="F120" s="18"/>
      <c r="G120" s="10" t="str">
        <f aca="false">IF(N(E120)+N(F120)=0,"",IF(D120="","No reference",IF(N(E120)&gt;0,IF(COUNTIFS(Bank!$C$9:$C$1008,D120&amp;"",Bank!$E$9:$E$1008,E120)&gt;=COUNTIFS($D$9:D120,D120&amp;"",$E$9:E120,E120),"Matched",IF(COUNTIF(Bank!$C$9:$C$1008,D120&amp;"")&gt;0,"Reference found - amount differs","Deposited, not yet credited")),IF(COUNTIFS(Bank!$C$9:$C$1008,D120&amp;"",Bank!$D$9:$D$1008,F120)&gt;=COUNTIFS($D$9:D120,D120&amp;"",$F$9:F120,F120),"Matched",IF(COUNTIF(Bank!$C$9:$C$1008,D120&amp;"")&gt;0,"Reference found - amount differs","Issued, not yet presented")))))</f>
        <v/>
      </c>
    </row>
    <row r="121" customFormat="false" ht="15" hidden="false" customHeight="false" outlineLevel="0" collapsed="false">
      <c r="A121" s="17"/>
      <c r="B121" s="8"/>
      <c r="C121" s="8"/>
      <c r="D121" s="8"/>
      <c r="E121" s="18"/>
      <c r="F121" s="18"/>
      <c r="G121" s="10" t="str">
        <f aca="false">IF(N(E121)+N(F121)=0,"",IF(D121="","No reference",IF(N(E121)&gt;0,IF(COUNTIFS(Bank!$C$9:$C$1008,D121&amp;"",Bank!$E$9:$E$1008,E121)&gt;=COUNTIFS($D$9:D121,D121&amp;"",$E$9:E121,E121),"Matched",IF(COUNTIF(Bank!$C$9:$C$1008,D121&amp;"")&gt;0,"Reference found - amount differs","Deposited, not yet credited")),IF(COUNTIFS(Bank!$C$9:$C$1008,D121&amp;"",Bank!$D$9:$D$1008,F121)&gt;=COUNTIFS($D$9:D121,D121&amp;"",$F$9:F121,F121),"Matched",IF(COUNTIF(Bank!$C$9:$C$1008,D121&amp;"")&gt;0,"Reference found - amount differs","Issued, not yet presented")))))</f>
        <v/>
      </c>
    </row>
    <row r="122" customFormat="false" ht="15" hidden="false" customHeight="false" outlineLevel="0" collapsed="false">
      <c r="A122" s="17"/>
      <c r="B122" s="8"/>
      <c r="C122" s="8"/>
      <c r="D122" s="8"/>
      <c r="E122" s="18"/>
      <c r="F122" s="18"/>
      <c r="G122" s="10" t="str">
        <f aca="false">IF(N(E122)+N(F122)=0,"",IF(D122="","No reference",IF(N(E122)&gt;0,IF(COUNTIFS(Bank!$C$9:$C$1008,D122&amp;"",Bank!$E$9:$E$1008,E122)&gt;=COUNTIFS($D$9:D122,D122&amp;"",$E$9:E122,E122),"Matched",IF(COUNTIF(Bank!$C$9:$C$1008,D122&amp;"")&gt;0,"Reference found - amount differs","Deposited, not yet credited")),IF(COUNTIFS(Bank!$C$9:$C$1008,D122&amp;"",Bank!$D$9:$D$1008,F122)&gt;=COUNTIFS($D$9:D122,D122&amp;"",$F$9:F122,F122),"Matched",IF(COUNTIF(Bank!$C$9:$C$1008,D122&amp;"")&gt;0,"Reference found - amount differs","Issued, not yet presented")))))</f>
        <v/>
      </c>
    </row>
    <row r="123" customFormat="false" ht="15" hidden="false" customHeight="false" outlineLevel="0" collapsed="false">
      <c r="A123" s="17"/>
      <c r="B123" s="8"/>
      <c r="C123" s="8"/>
      <c r="D123" s="8"/>
      <c r="E123" s="18"/>
      <c r="F123" s="18"/>
      <c r="G123" s="10" t="str">
        <f aca="false">IF(N(E123)+N(F123)=0,"",IF(D123="","No reference",IF(N(E123)&gt;0,IF(COUNTIFS(Bank!$C$9:$C$1008,D123&amp;"",Bank!$E$9:$E$1008,E123)&gt;=COUNTIFS($D$9:D123,D123&amp;"",$E$9:E123,E123),"Matched",IF(COUNTIF(Bank!$C$9:$C$1008,D123&amp;"")&gt;0,"Reference found - amount differs","Deposited, not yet credited")),IF(COUNTIFS(Bank!$C$9:$C$1008,D123&amp;"",Bank!$D$9:$D$1008,F123)&gt;=COUNTIFS($D$9:D123,D123&amp;"",$F$9:F123,F123),"Matched",IF(COUNTIF(Bank!$C$9:$C$1008,D123&amp;"")&gt;0,"Reference found - amount differs","Issued, not yet presented")))))</f>
        <v/>
      </c>
    </row>
    <row r="124" customFormat="false" ht="15" hidden="false" customHeight="false" outlineLevel="0" collapsed="false">
      <c r="A124" s="17"/>
      <c r="B124" s="8"/>
      <c r="C124" s="8"/>
      <c r="D124" s="8"/>
      <c r="E124" s="18"/>
      <c r="F124" s="18"/>
      <c r="G124" s="10" t="str">
        <f aca="false">IF(N(E124)+N(F124)=0,"",IF(D124="","No reference",IF(N(E124)&gt;0,IF(COUNTIFS(Bank!$C$9:$C$1008,D124&amp;"",Bank!$E$9:$E$1008,E124)&gt;=COUNTIFS($D$9:D124,D124&amp;"",$E$9:E124,E124),"Matched",IF(COUNTIF(Bank!$C$9:$C$1008,D124&amp;"")&gt;0,"Reference found - amount differs","Deposited, not yet credited")),IF(COUNTIFS(Bank!$C$9:$C$1008,D124&amp;"",Bank!$D$9:$D$1008,F124)&gt;=COUNTIFS($D$9:D124,D124&amp;"",$F$9:F124,F124),"Matched",IF(COUNTIF(Bank!$C$9:$C$1008,D124&amp;"")&gt;0,"Reference found - amount differs","Issued, not yet presented")))))</f>
        <v/>
      </c>
    </row>
    <row r="125" customFormat="false" ht="15" hidden="false" customHeight="false" outlineLevel="0" collapsed="false">
      <c r="A125" s="17"/>
      <c r="B125" s="8"/>
      <c r="C125" s="8"/>
      <c r="D125" s="8"/>
      <c r="E125" s="18"/>
      <c r="F125" s="18"/>
      <c r="G125" s="10" t="str">
        <f aca="false">IF(N(E125)+N(F125)=0,"",IF(D125="","No reference",IF(N(E125)&gt;0,IF(COUNTIFS(Bank!$C$9:$C$1008,D125&amp;"",Bank!$E$9:$E$1008,E125)&gt;=COUNTIFS($D$9:D125,D125&amp;"",$E$9:E125,E125),"Matched",IF(COUNTIF(Bank!$C$9:$C$1008,D125&amp;"")&gt;0,"Reference found - amount differs","Deposited, not yet credited")),IF(COUNTIFS(Bank!$C$9:$C$1008,D125&amp;"",Bank!$D$9:$D$1008,F125)&gt;=COUNTIFS($D$9:D125,D125&amp;"",$F$9:F125,F125),"Matched",IF(COUNTIF(Bank!$C$9:$C$1008,D125&amp;"")&gt;0,"Reference found - amount differs","Issued, not yet presented")))))</f>
        <v/>
      </c>
    </row>
    <row r="126" customFormat="false" ht="15" hidden="false" customHeight="false" outlineLevel="0" collapsed="false">
      <c r="A126" s="17"/>
      <c r="B126" s="8"/>
      <c r="C126" s="8"/>
      <c r="D126" s="8"/>
      <c r="E126" s="18"/>
      <c r="F126" s="18"/>
      <c r="G126" s="10" t="str">
        <f aca="false">IF(N(E126)+N(F126)=0,"",IF(D126="","No reference",IF(N(E126)&gt;0,IF(COUNTIFS(Bank!$C$9:$C$1008,D126&amp;"",Bank!$E$9:$E$1008,E126)&gt;=COUNTIFS($D$9:D126,D126&amp;"",$E$9:E126,E126),"Matched",IF(COUNTIF(Bank!$C$9:$C$1008,D126&amp;"")&gt;0,"Reference found - amount differs","Deposited, not yet credited")),IF(COUNTIFS(Bank!$C$9:$C$1008,D126&amp;"",Bank!$D$9:$D$1008,F126)&gt;=COUNTIFS($D$9:D126,D126&amp;"",$F$9:F126,F126),"Matched",IF(COUNTIF(Bank!$C$9:$C$1008,D126&amp;"")&gt;0,"Reference found - amount differs","Issued, not yet presented")))))</f>
        <v/>
      </c>
    </row>
    <row r="127" customFormat="false" ht="15" hidden="false" customHeight="false" outlineLevel="0" collapsed="false">
      <c r="A127" s="17"/>
      <c r="B127" s="8"/>
      <c r="C127" s="8"/>
      <c r="D127" s="8"/>
      <c r="E127" s="18"/>
      <c r="F127" s="18"/>
      <c r="G127" s="10" t="str">
        <f aca="false">IF(N(E127)+N(F127)=0,"",IF(D127="","No reference",IF(N(E127)&gt;0,IF(COUNTIFS(Bank!$C$9:$C$1008,D127&amp;"",Bank!$E$9:$E$1008,E127)&gt;=COUNTIFS($D$9:D127,D127&amp;"",$E$9:E127,E127),"Matched",IF(COUNTIF(Bank!$C$9:$C$1008,D127&amp;"")&gt;0,"Reference found - amount differs","Deposited, not yet credited")),IF(COUNTIFS(Bank!$C$9:$C$1008,D127&amp;"",Bank!$D$9:$D$1008,F127)&gt;=COUNTIFS($D$9:D127,D127&amp;"",$F$9:F127,F127),"Matched",IF(COUNTIF(Bank!$C$9:$C$1008,D127&amp;"")&gt;0,"Reference found - amount differs","Issued, not yet presented")))))</f>
        <v/>
      </c>
    </row>
    <row r="128" customFormat="false" ht="15" hidden="false" customHeight="false" outlineLevel="0" collapsed="false">
      <c r="A128" s="17"/>
      <c r="B128" s="8"/>
      <c r="C128" s="8"/>
      <c r="D128" s="8"/>
      <c r="E128" s="18"/>
      <c r="F128" s="18"/>
      <c r="G128" s="10" t="str">
        <f aca="false">IF(N(E128)+N(F128)=0,"",IF(D128="","No reference",IF(N(E128)&gt;0,IF(COUNTIFS(Bank!$C$9:$C$1008,D128&amp;"",Bank!$E$9:$E$1008,E128)&gt;=COUNTIFS($D$9:D128,D128&amp;"",$E$9:E128,E128),"Matched",IF(COUNTIF(Bank!$C$9:$C$1008,D128&amp;"")&gt;0,"Reference found - amount differs","Deposited, not yet credited")),IF(COUNTIFS(Bank!$C$9:$C$1008,D128&amp;"",Bank!$D$9:$D$1008,F128)&gt;=COUNTIFS($D$9:D128,D128&amp;"",$F$9:F128,F128),"Matched",IF(COUNTIF(Bank!$C$9:$C$1008,D128&amp;"")&gt;0,"Reference found - amount differs","Issued, not yet presented")))))</f>
        <v/>
      </c>
    </row>
    <row r="129" customFormat="false" ht="15" hidden="false" customHeight="false" outlineLevel="0" collapsed="false">
      <c r="A129" s="17"/>
      <c r="B129" s="8"/>
      <c r="C129" s="8"/>
      <c r="D129" s="8"/>
      <c r="E129" s="18"/>
      <c r="F129" s="18"/>
      <c r="G129" s="10" t="str">
        <f aca="false">IF(N(E129)+N(F129)=0,"",IF(D129="","No reference",IF(N(E129)&gt;0,IF(COUNTIFS(Bank!$C$9:$C$1008,D129&amp;"",Bank!$E$9:$E$1008,E129)&gt;=COUNTIFS($D$9:D129,D129&amp;"",$E$9:E129,E129),"Matched",IF(COUNTIF(Bank!$C$9:$C$1008,D129&amp;"")&gt;0,"Reference found - amount differs","Deposited, not yet credited")),IF(COUNTIFS(Bank!$C$9:$C$1008,D129&amp;"",Bank!$D$9:$D$1008,F129)&gt;=COUNTIFS($D$9:D129,D129&amp;"",$F$9:F129,F129),"Matched",IF(COUNTIF(Bank!$C$9:$C$1008,D129&amp;"")&gt;0,"Reference found - amount differs","Issued, not yet presented")))))</f>
        <v/>
      </c>
    </row>
    <row r="130" customFormat="false" ht="15" hidden="false" customHeight="false" outlineLevel="0" collapsed="false">
      <c r="A130" s="17"/>
      <c r="B130" s="8"/>
      <c r="C130" s="8"/>
      <c r="D130" s="8"/>
      <c r="E130" s="18"/>
      <c r="F130" s="18"/>
      <c r="G130" s="10" t="str">
        <f aca="false">IF(N(E130)+N(F130)=0,"",IF(D130="","No reference",IF(N(E130)&gt;0,IF(COUNTIFS(Bank!$C$9:$C$1008,D130&amp;"",Bank!$E$9:$E$1008,E130)&gt;=COUNTIFS($D$9:D130,D130&amp;"",$E$9:E130,E130),"Matched",IF(COUNTIF(Bank!$C$9:$C$1008,D130&amp;"")&gt;0,"Reference found - amount differs","Deposited, not yet credited")),IF(COUNTIFS(Bank!$C$9:$C$1008,D130&amp;"",Bank!$D$9:$D$1008,F130)&gt;=COUNTIFS($D$9:D130,D130&amp;"",$F$9:F130,F130),"Matched",IF(COUNTIF(Bank!$C$9:$C$1008,D130&amp;"")&gt;0,"Reference found - amount differs","Issued, not yet presented")))))</f>
        <v/>
      </c>
    </row>
    <row r="131" customFormat="false" ht="15" hidden="false" customHeight="false" outlineLevel="0" collapsed="false">
      <c r="A131" s="17"/>
      <c r="B131" s="8"/>
      <c r="C131" s="8"/>
      <c r="D131" s="8"/>
      <c r="E131" s="18"/>
      <c r="F131" s="18"/>
      <c r="G131" s="10" t="str">
        <f aca="false">IF(N(E131)+N(F131)=0,"",IF(D131="","No reference",IF(N(E131)&gt;0,IF(COUNTIFS(Bank!$C$9:$C$1008,D131&amp;"",Bank!$E$9:$E$1008,E131)&gt;=COUNTIFS($D$9:D131,D131&amp;"",$E$9:E131,E131),"Matched",IF(COUNTIF(Bank!$C$9:$C$1008,D131&amp;"")&gt;0,"Reference found - amount differs","Deposited, not yet credited")),IF(COUNTIFS(Bank!$C$9:$C$1008,D131&amp;"",Bank!$D$9:$D$1008,F131)&gt;=COUNTIFS($D$9:D131,D131&amp;"",$F$9:F131,F131),"Matched",IF(COUNTIF(Bank!$C$9:$C$1008,D131&amp;"")&gt;0,"Reference found - amount differs","Issued, not yet presented")))))</f>
        <v/>
      </c>
    </row>
    <row r="132" customFormat="false" ht="15" hidden="false" customHeight="false" outlineLevel="0" collapsed="false">
      <c r="A132" s="17"/>
      <c r="B132" s="8"/>
      <c r="C132" s="8"/>
      <c r="D132" s="8"/>
      <c r="E132" s="18"/>
      <c r="F132" s="18"/>
      <c r="G132" s="10" t="str">
        <f aca="false">IF(N(E132)+N(F132)=0,"",IF(D132="","No reference",IF(N(E132)&gt;0,IF(COUNTIFS(Bank!$C$9:$C$1008,D132&amp;"",Bank!$E$9:$E$1008,E132)&gt;=COUNTIFS($D$9:D132,D132&amp;"",$E$9:E132,E132),"Matched",IF(COUNTIF(Bank!$C$9:$C$1008,D132&amp;"")&gt;0,"Reference found - amount differs","Deposited, not yet credited")),IF(COUNTIFS(Bank!$C$9:$C$1008,D132&amp;"",Bank!$D$9:$D$1008,F132)&gt;=COUNTIFS($D$9:D132,D132&amp;"",$F$9:F132,F132),"Matched",IF(COUNTIF(Bank!$C$9:$C$1008,D132&amp;"")&gt;0,"Reference found - amount differs","Issued, not yet presented")))))</f>
        <v/>
      </c>
    </row>
    <row r="133" customFormat="false" ht="15" hidden="false" customHeight="false" outlineLevel="0" collapsed="false">
      <c r="A133" s="17"/>
      <c r="B133" s="8"/>
      <c r="C133" s="8"/>
      <c r="D133" s="8"/>
      <c r="E133" s="18"/>
      <c r="F133" s="18"/>
      <c r="G133" s="10" t="str">
        <f aca="false">IF(N(E133)+N(F133)=0,"",IF(D133="","No reference",IF(N(E133)&gt;0,IF(COUNTIFS(Bank!$C$9:$C$1008,D133&amp;"",Bank!$E$9:$E$1008,E133)&gt;=COUNTIFS($D$9:D133,D133&amp;"",$E$9:E133,E133),"Matched",IF(COUNTIF(Bank!$C$9:$C$1008,D133&amp;"")&gt;0,"Reference found - amount differs","Deposited, not yet credited")),IF(COUNTIFS(Bank!$C$9:$C$1008,D133&amp;"",Bank!$D$9:$D$1008,F133)&gt;=COUNTIFS($D$9:D133,D133&amp;"",$F$9:F133,F133),"Matched",IF(COUNTIF(Bank!$C$9:$C$1008,D133&amp;"")&gt;0,"Reference found - amount differs","Issued, not yet presented")))))</f>
        <v/>
      </c>
    </row>
    <row r="134" customFormat="false" ht="15" hidden="false" customHeight="false" outlineLevel="0" collapsed="false">
      <c r="A134" s="17"/>
      <c r="B134" s="8"/>
      <c r="C134" s="8"/>
      <c r="D134" s="8"/>
      <c r="E134" s="18"/>
      <c r="F134" s="18"/>
      <c r="G134" s="10" t="str">
        <f aca="false">IF(N(E134)+N(F134)=0,"",IF(D134="","No reference",IF(N(E134)&gt;0,IF(COUNTIFS(Bank!$C$9:$C$1008,D134&amp;"",Bank!$E$9:$E$1008,E134)&gt;=COUNTIFS($D$9:D134,D134&amp;"",$E$9:E134,E134),"Matched",IF(COUNTIF(Bank!$C$9:$C$1008,D134&amp;"")&gt;0,"Reference found - amount differs","Deposited, not yet credited")),IF(COUNTIFS(Bank!$C$9:$C$1008,D134&amp;"",Bank!$D$9:$D$1008,F134)&gt;=COUNTIFS($D$9:D134,D134&amp;"",$F$9:F134,F134),"Matched",IF(COUNTIF(Bank!$C$9:$C$1008,D134&amp;"")&gt;0,"Reference found - amount differs","Issued, not yet presented")))))</f>
        <v/>
      </c>
    </row>
    <row r="135" customFormat="false" ht="15" hidden="false" customHeight="false" outlineLevel="0" collapsed="false">
      <c r="A135" s="17"/>
      <c r="B135" s="8"/>
      <c r="C135" s="8"/>
      <c r="D135" s="8"/>
      <c r="E135" s="18"/>
      <c r="F135" s="18"/>
      <c r="G135" s="10" t="str">
        <f aca="false">IF(N(E135)+N(F135)=0,"",IF(D135="","No reference",IF(N(E135)&gt;0,IF(COUNTIFS(Bank!$C$9:$C$1008,D135&amp;"",Bank!$E$9:$E$1008,E135)&gt;=COUNTIFS($D$9:D135,D135&amp;"",$E$9:E135,E135),"Matched",IF(COUNTIF(Bank!$C$9:$C$1008,D135&amp;"")&gt;0,"Reference found - amount differs","Deposited, not yet credited")),IF(COUNTIFS(Bank!$C$9:$C$1008,D135&amp;"",Bank!$D$9:$D$1008,F135)&gt;=COUNTIFS($D$9:D135,D135&amp;"",$F$9:F135,F135),"Matched",IF(COUNTIF(Bank!$C$9:$C$1008,D135&amp;"")&gt;0,"Reference found - amount differs","Issued, not yet presented")))))</f>
        <v/>
      </c>
    </row>
    <row r="136" customFormat="false" ht="15" hidden="false" customHeight="false" outlineLevel="0" collapsed="false">
      <c r="A136" s="17"/>
      <c r="B136" s="8"/>
      <c r="C136" s="8"/>
      <c r="D136" s="8"/>
      <c r="E136" s="18"/>
      <c r="F136" s="18"/>
      <c r="G136" s="10" t="str">
        <f aca="false">IF(N(E136)+N(F136)=0,"",IF(D136="","No reference",IF(N(E136)&gt;0,IF(COUNTIFS(Bank!$C$9:$C$1008,D136&amp;"",Bank!$E$9:$E$1008,E136)&gt;=COUNTIFS($D$9:D136,D136&amp;"",$E$9:E136,E136),"Matched",IF(COUNTIF(Bank!$C$9:$C$1008,D136&amp;"")&gt;0,"Reference found - amount differs","Deposited, not yet credited")),IF(COUNTIFS(Bank!$C$9:$C$1008,D136&amp;"",Bank!$D$9:$D$1008,F136)&gt;=COUNTIFS($D$9:D136,D136&amp;"",$F$9:F136,F136),"Matched",IF(COUNTIF(Bank!$C$9:$C$1008,D136&amp;"")&gt;0,"Reference found - amount differs","Issued, not yet presented")))))</f>
        <v/>
      </c>
    </row>
    <row r="137" customFormat="false" ht="15" hidden="false" customHeight="false" outlineLevel="0" collapsed="false">
      <c r="A137" s="17"/>
      <c r="B137" s="8"/>
      <c r="C137" s="8"/>
      <c r="D137" s="8"/>
      <c r="E137" s="18"/>
      <c r="F137" s="18"/>
      <c r="G137" s="10" t="str">
        <f aca="false">IF(N(E137)+N(F137)=0,"",IF(D137="","No reference",IF(N(E137)&gt;0,IF(COUNTIFS(Bank!$C$9:$C$1008,D137&amp;"",Bank!$E$9:$E$1008,E137)&gt;=COUNTIFS($D$9:D137,D137&amp;"",$E$9:E137,E137),"Matched",IF(COUNTIF(Bank!$C$9:$C$1008,D137&amp;"")&gt;0,"Reference found - amount differs","Deposited, not yet credited")),IF(COUNTIFS(Bank!$C$9:$C$1008,D137&amp;"",Bank!$D$9:$D$1008,F137)&gt;=COUNTIFS($D$9:D137,D137&amp;"",$F$9:F137,F137),"Matched",IF(COUNTIF(Bank!$C$9:$C$1008,D137&amp;"")&gt;0,"Reference found - amount differs","Issued, not yet presented")))))</f>
        <v/>
      </c>
    </row>
    <row r="138" customFormat="false" ht="15" hidden="false" customHeight="false" outlineLevel="0" collapsed="false">
      <c r="A138" s="17"/>
      <c r="B138" s="8"/>
      <c r="C138" s="8"/>
      <c r="D138" s="8"/>
      <c r="E138" s="18"/>
      <c r="F138" s="18"/>
      <c r="G138" s="10" t="str">
        <f aca="false">IF(N(E138)+N(F138)=0,"",IF(D138="","No reference",IF(N(E138)&gt;0,IF(COUNTIFS(Bank!$C$9:$C$1008,D138&amp;"",Bank!$E$9:$E$1008,E138)&gt;=COUNTIFS($D$9:D138,D138&amp;"",$E$9:E138,E138),"Matched",IF(COUNTIF(Bank!$C$9:$C$1008,D138&amp;"")&gt;0,"Reference found - amount differs","Deposited, not yet credited")),IF(COUNTIFS(Bank!$C$9:$C$1008,D138&amp;"",Bank!$D$9:$D$1008,F138)&gt;=COUNTIFS($D$9:D138,D138&amp;"",$F$9:F138,F138),"Matched",IF(COUNTIF(Bank!$C$9:$C$1008,D138&amp;"")&gt;0,"Reference found - amount differs","Issued, not yet presented")))))</f>
        <v/>
      </c>
    </row>
    <row r="139" customFormat="false" ht="15" hidden="false" customHeight="false" outlineLevel="0" collapsed="false">
      <c r="A139" s="17"/>
      <c r="B139" s="8"/>
      <c r="C139" s="8"/>
      <c r="D139" s="8"/>
      <c r="E139" s="18"/>
      <c r="F139" s="18"/>
      <c r="G139" s="10" t="str">
        <f aca="false">IF(N(E139)+N(F139)=0,"",IF(D139="","No reference",IF(N(E139)&gt;0,IF(COUNTIFS(Bank!$C$9:$C$1008,D139&amp;"",Bank!$E$9:$E$1008,E139)&gt;=COUNTIFS($D$9:D139,D139&amp;"",$E$9:E139,E139),"Matched",IF(COUNTIF(Bank!$C$9:$C$1008,D139&amp;"")&gt;0,"Reference found - amount differs","Deposited, not yet credited")),IF(COUNTIFS(Bank!$C$9:$C$1008,D139&amp;"",Bank!$D$9:$D$1008,F139)&gt;=COUNTIFS($D$9:D139,D139&amp;"",$F$9:F139,F139),"Matched",IF(COUNTIF(Bank!$C$9:$C$1008,D139&amp;"")&gt;0,"Reference found - amount differs","Issued, not yet presented")))))</f>
        <v/>
      </c>
    </row>
    <row r="140" customFormat="false" ht="15" hidden="false" customHeight="false" outlineLevel="0" collapsed="false">
      <c r="A140" s="17"/>
      <c r="B140" s="8"/>
      <c r="C140" s="8"/>
      <c r="D140" s="8"/>
      <c r="E140" s="18"/>
      <c r="F140" s="18"/>
      <c r="G140" s="10" t="str">
        <f aca="false">IF(N(E140)+N(F140)=0,"",IF(D140="","No reference",IF(N(E140)&gt;0,IF(COUNTIFS(Bank!$C$9:$C$1008,D140&amp;"",Bank!$E$9:$E$1008,E140)&gt;=COUNTIFS($D$9:D140,D140&amp;"",$E$9:E140,E140),"Matched",IF(COUNTIF(Bank!$C$9:$C$1008,D140&amp;"")&gt;0,"Reference found - amount differs","Deposited, not yet credited")),IF(COUNTIFS(Bank!$C$9:$C$1008,D140&amp;"",Bank!$D$9:$D$1008,F140)&gt;=COUNTIFS($D$9:D140,D140&amp;"",$F$9:F140,F140),"Matched",IF(COUNTIF(Bank!$C$9:$C$1008,D140&amp;"")&gt;0,"Reference found - amount differs","Issued, not yet presented")))))</f>
        <v/>
      </c>
    </row>
    <row r="141" customFormat="false" ht="15" hidden="false" customHeight="false" outlineLevel="0" collapsed="false">
      <c r="A141" s="17"/>
      <c r="B141" s="8"/>
      <c r="C141" s="8"/>
      <c r="D141" s="8"/>
      <c r="E141" s="18"/>
      <c r="F141" s="18"/>
      <c r="G141" s="10" t="str">
        <f aca="false">IF(N(E141)+N(F141)=0,"",IF(D141="","No reference",IF(N(E141)&gt;0,IF(COUNTIFS(Bank!$C$9:$C$1008,D141&amp;"",Bank!$E$9:$E$1008,E141)&gt;=COUNTIFS($D$9:D141,D141&amp;"",$E$9:E141,E141),"Matched",IF(COUNTIF(Bank!$C$9:$C$1008,D141&amp;"")&gt;0,"Reference found - amount differs","Deposited, not yet credited")),IF(COUNTIFS(Bank!$C$9:$C$1008,D141&amp;"",Bank!$D$9:$D$1008,F141)&gt;=COUNTIFS($D$9:D141,D141&amp;"",$F$9:F141,F141),"Matched",IF(COUNTIF(Bank!$C$9:$C$1008,D141&amp;"")&gt;0,"Reference found - amount differs","Issued, not yet presented")))))</f>
        <v/>
      </c>
    </row>
    <row r="142" customFormat="false" ht="15" hidden="false" customHeight="false" outlineLevel="0" collapsed="false">
      <c r="A142" s="17"/>
      <c r="B142" s="8"/>
      <c r="C142" s="8"/>
      <c r="D142" s="8"/>
      <c r="E142" s="18"/>
      <c r="F142" s="18"/>
      <c r="G142" s="10" t="str">
        <f aca="false">IF(N(E142)+N(F142)=0,"",IF(D142="","No reference",IF(N(E142)&gt;0,IF(COUNTIFS(Bank!$C$9:$C$1008,D142&amp;"",Bank!$E$9:$E$1008,E142)&gt;=COUNTIFS($D$9:D142,D142&amp;"",$E$9:E142,E142),"Matched",IF(COUNTIF(Bank!$C$9:$C$1008,D142&amp;"")&gt;0,"Reference found - amount differs","Deposited, not yet credited")),IF(COUNTIFS(Bank!$C$9:$C$1008,D142&amp;"",Bank!$D$9:$D$1008,F142)&gt;=COUNTIFS($D$9:D142,D142&amp;"",$F$9:F142,F142),"Matched",IF(COUNTIF(Bank!$C$9:$C$1008,D142&amp;"")&gt;0,"Reference found - amount differs","Issued, not yet presented")))))</f>
        <v/>
      </c>
    </row>
    <row r="143" customFormat="false" ht="15" hidden="false" customHeight="false" outlineLevel="0" collapsed="false">
      <c r="A143" s="17"/>
      <c r="B143" s="8"/>
      <c r="C143" s="8"/>
      <c r="D143" s="8"/>
      <c r="E143" s="18"/>
      <c r="F143" s="18"/>
      <c r="G143" s="10" t="str">
        <f aca="false">IF(N(E143)+N(F143)=0,"",IF(D143="","No reference",IF(N(E143)&gt;0,IF(COUNTIFS(Bank!$C$9:$C$1008,D143&amp;"",Bank!$E$9:$E$1008,E143)&gt;=COUNTIFS($D$9:D143,D143&amp;"",$E$9:E143,E143),"Matched",IF(COUNTIF(Bank!$C$9:$C$1008,D143&amp;"")&gt;0,"Reference found - amount differs","Deposited, not yet credited")),IF(COUNTIFS(Bank!$C$9:$C$1008,D143&amp;"",Bank!$D$9:$D$1008,F143)&gt;=COUNTIFS($D$9:D143,D143&amp;"",$F$9:F143,F143),"Matched",IF(COUNTIF(Bank!$C$9:$C$1008,D143&amp;"")&gt;0,"Reference found - amount differs","Issued, not yet presented")))))</f>
        <v/>
      </c>
    </row>
    <row r="144" customFormat="false" ht="15" hidden="false" customHeight="false" outlineLevel="0" collapsed="false">
      <c r="A144" s="17"/>
      <c r="B144" s="8"/>
      <c r="C144" s="8"/>
      <c r="D144" s="8"/>
      <c r="E144" s="18"/>
      <c r="F144" s="18"/>
      <c r="G144" s="10" t="str">
        <f aca="false">IF(N(E144)+N(F144)=0,"",IF(D144="","No reference",IF(N(E144)&gt;0,IF(COUNTIFS(Bank!$C$9:$C$1008,D144&amp;"",Bank!$E$9:$E$1008,E144)&gt;=COUNTIFS($D$9:D144,D144&amp;"",$E$9:E144,E144),"Matched",IF(COUNTIF(Bank!$C$9:$C$1008,D144&amp;"")&gt;0,"Reference found - amount differs","Deposited, not yet credited")),IF(COUNTIFS(Bank!$C$9:$C$1008,D144&amp;"",Bank!$D$9:$D$1008,F144)&gt;=COUNTIFS($D$9:D144,D144&amp;"",$F$9:F144,F144),"Matched",IF(COUNTIF(Bank!$C$9:$C$1008,D144&amp;"")&gt;0,"Reference found - amount differs","Issued, not yet presented")))))</f>
        <v/>
      </c>
    </row>
    <row r="145" customFormat="false" ht="15" hidden="false" customHeight="false" outlineLevel="0" collapsed="false">
      <c r="A145" s="17"/>
      <c r="B145" s="8"/>
      <c r="C145" s="8"/>
      <c r="D145" s="8"/>
      <c r="E145" s="18"/>
      <c r="F145" s="18"/>
      <c r="G145" s="10" t="str">
        <f aca="false">IF(N(E145)+N(F145)=0,"",IF(D145="","No reference",IF(N(E145)&gt;0,IF(COUNTIFS(Bank!$C$9:$C$1008,D145&amp;"",Bank!$E$9:$E$1008,E145)&gt;=COUNTIFS($D$9:D145,D145&amp;"",$E$9:E145,E145),"Matched",IF(COUNTIF(Bank!$C$9:$C$1008,D145&amp;"")&gt;0,"Reference found - amount differs","Deposited, not yet credited")),IF(COUNTIFS(Bank!$C$9:$C$1008,D145&amp;"",Bank!$D$9:$D$1008,F145)&gt;=COUNTIFS($D$9:D145,D145&amp;"",$F$9:F145,F145),"Matched",IF(COUNTIF(Bank!$C$9:$C$1008,D145&amp;"")&gt;0,"Reference found - amount differs","Issued, not yet presented")))))</f>
        <v/>
      </c>
    </row>
    <row r="146" customFormat="false" ht="15" hidden="false" customHeight="false" outlineLevel="0" collapsed="false">
      <c r="A146" s="17"/>
      <c r="B146" s="8"/>
      <c r="C146" s="8"/>
      <c r="D146" s="8"/>
      <c r="E146" s="18"/>
      <c r="F146" s="18"/>
      <c r="G146" s="10" t="str">
        <f aca="false">IF(N(E146)+N(F146)=0,"",IF(D146="","No reference",IF(N(E146)&gt;0,IF(COUNTIFS(Bank!$C$9:$C$1008,D146&amp;"",Bank!$E$9:$E$1008,E146)&gt;=COUNTIFS($D$9:D146,D146&amp;"",$E$9:E146,E146),"Matched",IF(COUNTIF(Bank!$C$9:$C$1008,D146&amp;"")&gt;0,"Reference found - amount differs","Deposited, not yet credited")),IF(COUNTIFS(Bank!$C$9:$C$1008,D146&amp;"",Bank!$D$9:$D$1008,F146)&gt;=COUNTIFS($D$9:D146,D146&amp;"",$F$9:F146,F146),"Matched",IF(COUNTIF(Bank!$C$9:$C$1008,D146&amp;"")&gt;0,"Reference found - amount differs","Issued, not yet presented")))))</f>
        <v/>
      </c>
    </row>
    <row r="147" customFormat="false" ht="15" hidden="false" customHeight="false" outlineLevel="0" collapsed="false">
      <c r="A147" s="17"/>
      <c r="B147" s="8"/>
      <c r="C147" s="8"/>
      <c r="D147" s="8"/>
      <c r="E147" s="18"/>
      <c r="F147" s="18"/>
      <c r="G147" s="10" t="str">
        <f aca="false">IF(N(E147)+N(F147)=0,"",IF(D147="","No reference",IF(N(E147)&gt;0,IF(COUNTIFS(Bank!$C$9:$C$1008,D147&amp;"",Bank!$E$9:$E$1008,E147)&gt;=COUNTIFS($D$9:D147,D147&amp;"",$E$9:E147,E147),"Matched",IF(COUNTIF(Bank!$C$9:$C$1008,D147&amp;"")&gt;0,"Reference found - amount differs","Deposited, not yet credited")),IF(COUNTIFS(Bank!$C$9:$C$1008,D147&amp;"",Bank!$D$9:$D$1008,F147)&gt;=COUNTIFS($D$9:D147,D147&amp;"",$F$9:F147,F147),"Matched",IF(COUNTIF(Bank!$C$9:$C$1008,D147&amp;"")&gt;0,"Reference found - amount differs","Issued, not yet presented")))))</f>
        <v/>
      </c>
    </row>
    <row r="148" customFormat="false" ht="15" hidden="false" customHeight="false" outlineLevel="0" collapsed="false">
      <c r="A148" s="17"/>
      <c r="B148" s="8"/>
      <c r="C148" s="8"/>
      <c r="D148" s="8"/>
      <c r="E148" s="18"/>
      <c r="F148" s="18"/>
      <c r="G148" s="10" t="str">
        <f aca="false">IF(N(E148)+N(F148)=0,"",IF(D148="","No reference",IF(N(E148)&gt;0,IF(COUNTIFS(Bank!$C$9:$C$1008,D148&amp;"",Bank!$E$9:$E$1008,E148)&gt;=COUNTIFS($D$9:D148,D148&amp;"",$E$9:E148,E148),"Matched",IF(COUNTIF(Bank!$C$9:$C$1008,D148&amp;"")&gt;0,"Reference found - amount differs","Deposited, not yet credited")),IF(COUNTIFS(Bank!$C$9:$C$1008,D148&amp;"",Bank!$D$9:$D$1008,F148)&gt;=COUNTIFS($D$9:D148,D148&amp;"",$F$9:F148,F148),"Matched",IF(COUNTIF(Bank!$C$9:$C$1008,D148&amp;"")&gt;0,"Reference found - amount differs","Issued, not yet presented")))))</f>
        <v/>
      </c>
    </row>
    <row r="149" customFormat="false" ht="15" hidden="false" customHeight="false" outlineLevel="0" collapsed="false">
      <c r="A149" s="17"/>
      <c r="B149" s="8"/>
      <c r="C149" s="8"/>
      <c r="D149" s="8"/>
      <c r="E149" s="18"/>
      <c r="F149" s="18"/>
      <c r="G149" s="10" t="str">
        <f aca="false">IF(N(E149)+N(F149)=0,"",IF(D149="","No reference",IF(N(E149)&gt;0,IF(COUNTIFS(Bank!$C$9:$C$1008,D149&amp;"",Bank!$E$9:$E$1008,E149)&gt;=COUNTIFS($D$9:D149,D149&amp;"",$E$9:E149,E149),"Matched",IF(COUNTIF(Bank!$C$9:$C$1008,D149&amp;"")&gt;0,"Reference found - amount differs","Deposited, not yet credited")),IF(COUNTIFS(Bank!$C$9:$C$1008,D149&amp;"",Bank!$D$9:$D$1008,F149)&gt;=COUNTIFS($D$9:D149,D149&amp;"",$F$9:F149,F149),"Matched",IF(COUNTIF(Bank!$C$9:$C$1008,D149&amp;"")&gt;0,"Reference found - amount differs","Issued, not yet presented")))))</f>
        <v/>
      </c>
    </row>
    <row r="150" customFormat="false" ht="15" hidden="false" customHeight="false" outlineLevel="0" collapsed="false">
      <c r="A150" s="17"/>
      <c r="B150" s="8"/>
      <c r="C150" s="8"/>
      <c r="D150" s="8"/>
      <c r="E150" s="18"/>
      <c r="F150" s="18"/>
      <c r="G150" s="10" t="str">
        <f aca="false">IF(N(E150)+N(F150)=0,"",IF(D150="","No reference",IF(N(E150)&gt;0,IF(COUNTIFS(Bank!$C$9:$C$1008,D150&amp;"",Bank!$E$9:$E$1008,E150)&gt;=COUNTIFS($D$9:D150,D150&amp;"",$E$9:E150,E150),"Matched",IF(COUNTIF(Bank!$C$9:$C$1008,D150&amp;"")&gt;0,"Reference found - amount differs","Deposited, not yet credited")),IF(COUNTIFS(Bank!$C$9:$C$1008,D150&amp;"",Bank!$D$9:$D$1008,F150)&gt;=COUNTIFS($D$9:D150,D150&amp;"",$F$9:F150,F150),"Matched",IF(COUNTIF(Bank!$C$9:$C$1008,D150&amp;"")&gt;0,"Reference found - amount differs","Issued, not yet presented")))))</f>
        <v/>
      </c>
    </row>
    <row r="151" customFormat="false" ht="15" hidden="false" customHeight="false" outlineLevel="0" collapsed="false">
      <c r="A151" s="17"/>
      <c r="B151" s="8"/>
      <c r="C151" s="8"/>
      <c r="D151" s="8"/>
      <c r="E151" s="18"/>
      <c r="F151" s="18"/>
      <c r="G151" s="10" t="str">
        <f aca="false">IF(N(E151)+N(F151)=0,"",IF(D151="","No reference",IF(N(E151)&gt;0,IF(COUNTIFS(Bank!$C$9:$C$1008,D151&amp;"",Bank!$E$9:$E$1008,E151)&gt;=COUNTIFS($D$9:D151,D151&amp;"",$E$9:E151,E151),"Matched",IF(COUNTIF(Bank!$C$9:$C$1008,D151&amp;"")&gt;0,"Reference found - amount differs","Deposited, not yet credited")),IF(COUNTIFS(Bank!$C$9:$C$1008,D151&amp;"",Bank!$D$9:$D$1008,F151)&gt;=COUNTIFS($D$9:D151,D151&amp;"",$F$9:F151,F151),"Matched",IF(COUNTIF(Bank!$C$9:$C$1008,D151&amp;"")&gt;0,"Reference found - amount differs","Issued, not yet presented")))))</f>
        <v/>
      </c>
    </row>
    <row r="152" customFormat="false" ht="15" hidden="false" customHeight="false" outlineLevel="0" collapsed="false">
      <c r="A152" s="17"/>
      <c r="B152" s="8"/>
      <c r="C152" s="8"/>
      <c r="D152" s="8"/>
      <c r="E152" s="18"/>
      <c r="F152" s="18"/>
      <c r="G152" s="10" t="str">
        <f aca="false">IF(N(E152)+N(F152)=0,"",IF(D152="","No reference",IF(N(E152)&gt;0,IF(COUNTIFS(Bank!$C$9:$C$1008,D152&amp;"",Bank!$E$9:$E$1008,E152)&gt;=COUNTIFS($D$9:D152,D152&amp;"",$E$9:E152,E152),"Matched",IF(COUNTIF(Bank!$C$9:$C$1008,D152&amp;"")&gt;0,"Reference found - amount differs","Deposited, not yet credited")),IF(COUNTIFS(Bank!$C$9:$C$1008,D152&amp;"",Bank!$D$9:$D$1008,F152)&gt;=COUNTIFS($D$9:D152,D152&amp;"",$F$9:F152,F152),"Matched",IF(COUNTIF(Bank!$C$9:$C$1008,D152&amp;"")&gt;0,"Reference found - amount differs","Issued, not yet presented")))))</f>
        <v/>
      </c>
    </row>
    <row r="153" customFormat="false" ht="15" hidden="false" customHeight="false" outlineLevel="0" collapsed="false">
      <c r="A153" s="17"/>
      <c r="B153" s="8"/>
      <c r="C153" s="8"/>
      <c r="D153" s="8"/>
      <c r="E153" s="18"/>
      <c r="F153" s="18"/>
      <c r="G153" s="10" t="str">
        <f aca="false">IF(N(E153)+N(F153)=0,"",IF(D153="","No reference",IF(N(E153)&gt;0,IF(COUNTIFS(Bank!$C$9:$C$1008,D153&amp;"",Bank!$E$9:$E$1008,E153)&gt;=COUNTIFS($D$9:D153,D153&amp;"",$E$9:E153,E153),"Matched",IF(COUNTIF(Bank!$C$9:$C$1008,D153&amp;"")&gt;0,"Reference found - amount differs","Deposited, not yet credited")),IF(COUNTIFS(Bank!$C$9:$C$1008,D153&amp;"",Bank!$D$9:$D$1008,F153)&gt;=COUNTIFS($D$9:D153,D153&amp;"",$F$9:F153,F153),"Matched",IF(COUNTIF(Bank!$C$9:$C$1008,D153&amp;"")&gt;0,"Reference found - amount differs","Issued, not yet presented")))))</f>
        <v/>
      </c>
    </row>
    <row r="154" customFormat="false" ht="15" hidden="false" customHeight="false" outlineLevel="0" collapsed="false">
      <c r="A154" s="17"/>
      <c r="B154" s="8"/>
      <c r="C154" s="8"/>
      <c r="D154" s="8"/>
      <c r="E154" s="18"/>
      <c r="F154" s="18"/>
      <c r="G154" s="10" t="str">
        <f aca="false">IF(N(E154)+N(F154)=0,"",IF(D154="","No reference",IF(N(E154)&gt;0,IF(COUNTIFS(Bank!$C$9:$C$1008,D154&amp;"",Bank!$E$9:$E$1008,E154)&gt;=COUNTIFS($D$9:D154,D154&amp;"",$E$9:E154,E154),"Matched",IF(COUNTIF(Bank!$C$9:$C$1008,D154&amp;"")&gt;0,"Reference found - amount differs","Deposited, not yet credited")),IF(COUNTIFS(Bank!$C$9:$C$1008,D154&amp;"",Bank!$D$9:$D$1008,F154)&gt;=COUNTIFS($D$9:D154,D154&amp;"",$F$9:F154,F154),"Matched",IF(COUNTIF(Bank!$C$9:$C$1008,D154&amp;"")&gt;0,"Reference found - amount differs","Issued, not yet presented")))))</f>
        <v/>
      </c>
    </row>
    <row r="155" customFormat="false" ht="15" hidden="false" customHeight="false" outlineLevel="0" collapsed="false">
      <c r="A155" s="17"/>
      <c r="B155" s="8"/>
      <c r="C155" s="8"/>
      <c r="D155" s="8"/>
      <c r="E155" s="18"/>
      <c r="F155" s="18"/>
      <c r="G155" s="10" t="str">
        <f aca="false">IF(N(E155)+N(F155)=0,"",IF(D155="","No reference",IF(N(E155)&gt;0,IF(COUNTIFS(Bank!$C$9:$C$1008,D155&amp;"",Bank!$E$9:$E$1008,E155)&gt;=COUNTIFS($D$9:D155,D155&amp;"",$E$9:E155,E155),"Matched",IF(COUNTIF(Bank!$C$9:$C$1008,D155&amp;"")&gt;0,"Reference found - amount differs","Deposited, not yet credited")),IF(COUNTIFS(Bank!$C$9:$C$1008,D155&amp;"",Bank!$D$9:$D$1008,F155)&gt;=COUNTIFS($D$9:D155,D155&amp;"",$F$9:F155,F155),"Matched",IF(COUNTIF(Bank!$C$9:$C$1008,D155&amp;"")&gt;0,"Reference found - amount differs","Issued, not yet presented")))))</f>
        <v/>
      </c>
    </row>
    <row r="156" customFormat="false" ht="15" hidden="false" customHeight="false" outlineLevel="0" collapsed="false">
      <c r="A156" s="17"/>
      <c r="B156" s="8"/>
      <c r="C156" s="8"/>
      <c r="D156" s="8"/>
      <c r="E156" s="18"/>
      <c r="F156" s="18"/>
      <c r="G156" s="10" t="str">
        <f aca="false">IF(N(E156)+N(F156)=0,"",IF(D156="","No reference",IF(N(E156)&gt;0,IF(COUNTIFS(Bank!$C$9:$C$1008,D156&amp;"",Bank!$E$9:$E$1008,E156)&gt;=COUNTIFS($D$9:D156,D156&amp;"",$E$9:E156,E156),"Matched",IF(COUNTIF(Bank!$C$9:$C$1008,D156&amp;"")&gt;0,"Reference found - amount differs","Deposited, not yet credited")),IF(COUNTIFS(Bank!$C$9:$C$1008,D156&amp;"",Bank!$D$9:$D$1008,F156)&gt;=COUNTIFS($D$9:D156,D156&amp;"",$F$9:F156,F156),"Matched",IF(COUNTIF(Bank!$C$9:$C$1008,D156&amp;"")&gt;0,"Reference found - amount differs","Issued, not yet presented")))))</f>
        <v/>
      </c>
    </row>
    <row r="157" customFormat="false" ht="15" hidden="false" customHeight="false" outlineLevel="0" collapsed="false">
      <c r="A157" s="17"/>
      <c r="B157" s="8"/>
      <c r="C157" s="8"/>
      <c r="D157" s="8"/>
      <c r="E157" s="18"/>
      <c r="F157" s="18"/>
      <c r="G157" s="10" t="str">
        <f aca="false">IF(N(E157)+N(F157)=0,"",IF(D157="","No reference",IF(N(E157)&gt;0,IF(COUNTIFS(Bank!$C$9:$C$1008,D157&amp;"",Bank!$E$9:$E$1008,E157)&gt;=COUNTIFS($D$9:D157,D157&amp;"",$E$9:E157,E157),"Matched",IF(COUNTIF(Bank!$C$9:$C$1008,D157&amp;"")&gt;0,"Reference found - amount differs","Deposited, not yet credited")),IF(COUNTIFS(Bank!$C$9:$C$1008,D157&amp;"",Bank!$D$9:$D$1008,F157)&gt;=COUNTIFS($D$9:D157,D157&amp;"",$F$9:F157,F157),"Matched",IF(COUNTIF(Bank!$C$9:$C$1008,D157&amp;"")&gt;0,"Reference found - amount differs","Issued, not yet presented")))))</f>
        <v/>
      </c>
    </row>
    <row r="158" customFormat="false" ht="15" hidden="false" customHeight="false" outlineLevel="0" collapsed="false">
      <c r="A158" s="17"/>
      <c r="B158" s="8"/>
      <c r="C158" s="8"/>
      <c r="D158" s="8"/>
      <c r="E158" s="18"/>
      <c r="F158" s="18"/>
      <c r="G158" s="10" t="str">
        <f aca="false">IF(N(E158)+N(F158)=0,"",IF(D158="","No reference",IF(N(E158)&gt;0,IF(COUNTIFS(Bank!$C$9:$C$1008,D158&amp;"",Bank!$E$9:$E$1008,E158)&gt;=COUNTIFS($D$9:D158,D158&amp;"",$E$9:E158,E158),"Matched",IF(COUNTIF(Bank!$C$9:$C$1008,D158&amp;"")&gt;0,"Reference found - amount differs","Deposited, not yet credited")),IF(COUNTIFS(Bank!$C$9:$C$1008,D158&amp;"",Bank!$D$9:$D$1008,F158)&gt;=COUNTIFS($D$9:D158,D158&amp;"",$F$9:F158,F158),"Matched",IF(COUNTIF(Bank!$C$9:$C$1008,D158&amp;"")&gt;0,"Reference found - amount differs","Issued, not yet presented")))))</f>
        <v/>
      </c>
    </row>
    <row r="159" customFormat="false" ht="15" hidden="false" customHeight="false" outlineLevel="0" collapsed="false">
      <c r="A159" s="17"/>
      <c r="B159" s="8"/>
      <c r="C159" s="8"/>
      <c r="D159" s="8"/>
      <c r="E159" s="18"/>
      <c r="F159" s="18"/>
      <c r="G159" s="10" t="str">
        <f aca="false">IF(N(E159)+N(F159)=0,"",IF(D159="","No reference",IF(N(E159)&gt;0,IF(COUNTIFS(Bank!$C$9:$C$1008,D159&amp;"",Bank!$E$9:$E$1008,E159)&gt;=COUNTIFS($D$9:D159,D159&amp;"",$E$9:E159,E159),"Matched",IF(COUNTIF(Bank!$C$9:$C$1008,D159&amp;"")&gt;0,"Reference found - amount differs","Deposited, not yet credited")),IF(COUNTIFS(Bank!$C$9:$C$1008,D159&amp;"",Bank!$D$9:$D$1008,F159)&gt;=COUNTIFS($D$9:D159,D159&amp;"",$F$9:F159,F159),"Matched",IF(COUNTIF(Bank!$C$9:$C$1008,D159&amp;"")&gt;0,"Reference found - amount differs","Issued, not yet presented")))))</f>
        <v/>
      </c>
    </row>
    <row r="160" customFormat="false" ht="15" hidden="false" customHeight="false" outlineLevel="0" collapsed="false">
      <c r="A160" s="17"/>
      <c r="B160" s="8"/>
      <c r="C160" s="8"/>
      <c r="D160" s="8"/>
      <c r="E160" s="18"/>
      <c r="F160" s="18"/>
      <c r="G160" s="10" t="str">
        <f aca="false">IF(N(E160)+N(F160)=0,"",IF(D160="","No reference",IF(N(E160)&gt;0,IF(COUNTIFS(Bank!$C$9:$C$1008,D160&amp;"",Bank!$E$9:$E$1008,E160)&gt;=COUNTIFS($D$9:D160,D160&amp;"",$E$9:E160,E160),"Matched",IF(COUNTIF(Bank!$C$9:$C$1008,D160&amp;"")&gt;0,"Reference found - amount differs","Deposited, not yet credited")),IF(COUNTIFS(Bank!$C$9:$C$1008,D160&amp;"",Bank!$D$9:$D$1008,F160)&gt;=COUNTIFS($D$9:D160,D160&amp;"",$F$9:F160,F160),"Matched",IF(COUNTIF(Bank!$C$9:$C$1008,D160&amp;"")&gt;0,"Reference found - amount differs","Issued, not yet presented")))))</f>
        <v/>
      </c>
    </row>
    <row r="161" customFormat="false" ht="15" hidden="false" customHeight="false" outlineLevel="0" collapsed="false">
      <c r="A161" s="17"/>
      <c r="B161" s="8"/>
      <c r="C161" s="8"/>
      <c r="D161" s="8"/>
      <c r="E161" s="18"/>
      <c r="F161" s="18"/>
      <c r="G161" s="10" t="str">
        <f aca="false">IF(N(E161)+N(F161)=0,"",IF(D161="","No reference",IF(N(E161)&gt;0,IF(COUNTIFS(Bank!$C$9:$C$1008,D161&amp;"",Bank!$E$9:$E$1008,E161)&gt;=COUNTIFS($D$9:D161,D161&amp;"",$E$9:E161,E161),"Matched",IF(COUNTIF(Bank!$C$9:$C$1008,D161&amp;"")&gt;0,"Reference found - amount differs","Deposited, not yet credited")),IF(COUNTIFS(Bank!$C$9:$C$1008,D161&amp;"",Bank!$D$9:$D$1008,F161)&gt;=COUNTIFS($D$9:D161,D161&amp;"",$F$9:F161,F161),"Matched",IF(COUNTIF(Bank!$C$9:$C$1008,D161&amp;"")&gt;0,"Reference found - amount differs","Issued, not yet presented")))))</f>
        <v/>
      </c>
    </row>
    <row r="162" customFormat="false" ht="15" hidden="false" customHeight="false" outlineLevel="0" collapsed="false">
      <c r="A162" s="17"/>
      <c r="B162" s="8"/>
      <c r="C162" s="8"/>
      <c r="D162" s="8"/>
      <c r="E162" s="18"/>
      <c r="F162" s="18"/>
      <c r="G162" s="10" t="str">
        <f aca="false">IF(N(E162)+N(F162)=0,"",IF(D162="","No reference",IF(N(E162)&gt;0,IF(COUNTIFS(Bank!$C$9:$C$1008,D162&amp;"",Bank!$E$9:$E$1008,E162)&gt;=COUNTIFS($D$9:D162,D162&amp;"",$E$9:E162,E162),"Matched",IF(COUNTIF(Bank!$C$9:$C$1008,D162&amp;"")&gt;0,"Reference found - amount differs","Deposited, not yet credited")),IF(COUNTIFS(Bank!$C$9:$C$1008,D162&amp;"",Bank!$D$9:$D$1008,F162)&gt;=COUNTIFS($D$9:D162,D162&amp;"",$F$9:F162,F162),"Matched",IF(COUNTIF(Bank!$C$9:$C$1008,D162&amp;"")&gt;0,"Reference found - amount differs","Issued, not yet presented")))))</f>
        <v/>
      </c>
    </row>
    <row r="163" customFormat="false" ht="15" hidden="false" customHeight="false" outlineLevel="0" collapsed="false">
      <c r="A163" s="17"/>
      <c r="B163" s="8"/>
      <c r="C163" s="8"/>
      <c r="D163" s="8"/>
      <c r="E163" s="18"/>
      <c r="F163" s="18"/>
      <c r="G163" s="10" t="str">
        <f aca="false">IF(N(E163)+N(F163)=0,"",IF(D163="","No reference",IF(N(E163)&gt;0,IF(COUNTIFS(Bank!$C$9:$C$1008,D163&amp;"",Bank!$E$9:$E$1008,E163)&gt;=COUNTIFS($D$9:D163,D163&amp;"",$E$9:E163,E163),"Matched",IF(COUNTIF(Bank!$C$9:$C$1008,D163&amp;"")&gt;0,"Reference found - amount differs","Deposited, not yet credited")),IF(COUNTIFS(Bank!$C$9:$C$1008,D163&amp;"",Bank!$D$9:$D$1008,F163)&gt;=COUNTIFS($D$9:D163,D163&amp;"",$F$9:F163,F163),"Matched",IF(COUNTIF(Bank!$C$9:$C$1008,D163&amp;"")&gt;0,"Reference found - amount differs","Issued, not yet presented")))))</f>
        <v/>
      </c>
    </row>
    <row r="164" customFormat="false" ht="15" hidden="false" customHeight="false" outlineLevel="0" collapsed="false">
      <c r="A164" s="17"/>
      <c r="B164" s="8"/>
      <c r="C164" s="8"/>
      <c r="D164" s="8"/>
      <c r="E164" s="18"/>
      <c r="F164" s="18"/>
      <c r="G164" s="10" t="str">
        <f aca="false">IF(N(E164)+N(F164)=0,"",IF(D164="","No reference",IF(N(E164)&gt;0,IF(COUNTIFS(Bank!$C$9:$C$1008,D164&amp;"",Bank!$E$9:$E$1008,E164)&gt;=COUNTIFS($D$9:D164,D164&amp;"",$E$9:E164,E164),"Matched",IF(COUNTIF(Bank!$C$9:$C$1008,D164&amp;"")&gt;0,"Reference found - amount differs","Deposited, not yet credited")),IF(COUNTIFS(Bank!$C$9:$C$1008,D164&amp;"",Bank!$D$9:$D$1008,F164)&gt;=COUNTIFS($D$9:D164,D164&amp;"",$F$9:F164,F164),"Matched",IF(COUNTIF(Bank!$C$9:$C$1008,D164&amp;"")&gt;0,"Reference found - amount differs","Issued, not yet presented")))))</f>
        <v/>
      </c>
    </row>
    <row r="165" customFormat="false" ht="15" hidden="false" customHeight="false" outlineLevel="0" collapsed="false">
      <c r="A165" s="17"/>
      <c r="B165" s="8"/>
      <c r="C165" s="8"/>
      <c r="D165" s="8"/>
      <c r="E165" s="18"/>
      <c r="F165" s="18"/>
      <c r="G165" s="10" t="str">
        <f aca="false">IF(N(E165)+N(F165)=0,"",IF(D165="","No reference",IF(N(E165)&gt;0,IF(COUNTIFS(Bank!$C$9:$C$1008,D165&amp;"",Bank!$E$9:$E$1008,E165)&gt;=COUNTIFS($D$9:D165,D165&amp;"",$E$9:E165,E165),"Matched",IF(COUNTIF(Bank!$C$9:$C$1008,D165&amp;"")&gt;0,"Reference found - amount differs","Deposited, not yet credited")),IF(COUNTIFS(Bank!$C$9:$C$1008,D165&amp;"",Bank!$D$9:$D$1008,F165)&gt;=COUNTIFS($D$9:D165,D165&amp;"",$F$9:F165,F165),"Matched",IF(COUNTIF(Bank!$C$9:$C$1008,D165&amp;"")&gt;0,"Reference found - amount differs","Issued, not yet presented")))))</f>
        <v/>
      </c>
    </row>
    <row r="166" customFormat="false" ht="15" hidden="false" customHeight="false" outlineLevel="0" collapsed="false">
      <c r="A166" s="17"/>
      <c r="B166" s="8"/>
      <c r="C166" s="8"/>
      <c r="D166" s="8"/>
      <c r="E166" s="18"/>
      <c r="F166" s="18"/>
      <c r="G166" s="10" t="str">
        <f aca="false">IF(N(E166)+N(F166)=0,"",IF(D166="","No reference",IF(N(E166)&gt;0,IF(COUNTIFS(Bank!$C$9:$C$1008,D166&amp;"",Bank!$E$9:$E$1008,E166)&gt;=COUNTIFS($D$9:D166,D166&amp;"",$E$9:E166,E166),"Matched",IF(COUNTIF(Bank!$C$9:$C$1008,D166&amp;"")&gt;0,"Reference found - amount differs","Deposited, not yet credited")),IF(COUNTIFS(Bank!$C$9:$C$1008,D166&amp;"",Bank!$D$9:$D$1008,F166)&gt;=COUNTIFS($D$9:D166,D166&amp;"",$F$9:F166,F166),"Matched",IF(COUNTIF(Bank!$C$9:$C$1008,D166&amp;"")&gt;0,"Reference found - amount differs","Issued, not yet presented")))))</f>
        <v/>
      </c>
    </row>
    <row r="167" customFormat="false" ht="15" hidden="false" customHeight="false" outlineLevel="0" collapsed="false">
      <c r="A167" s="17"/>
      <c r="B167" s="8"/>
      <c r="C167" s="8"/>
      <c r="D167" s="8"/>
      <c r="E167" s="18"/>
      <c r="F167" s="18"/>
      <c r="G167" s="10" t="str">
        <f aca="false">IF(N(E167)+N(F167)=0,"",IF(D167="","No reference",IF(N(E167)&gt;0,IF(COUNTIFS(Bank!$C$9:$C$1008,D167&amp;"",Bank!$E$9:$E$1008,E167)&gt;=COUNTIFS($D$9:D167,D167&amp;"",$E$9:E167,E167),"Matched",IF(COUNTIF(Bank!$C$9:$C$1008,D167&amp;"")&gt;0,"Reference found - amount differs","Deposited, not yet credited")),IF(COUNTIFS(Bank!$C$9:$C$1008,D167&amp;"",Bank!$D$9:$D$1008,F167)&gt;=COUNTIFS($D$9:D167,D167&amp;"",$F$9:F167,F167),"Matched",IF(COUNTIF(Bank!$C$9:$C$1008,D167&amp;"")&gt;0,"Reference found - amount differs","Issued, not yet presented")))))</f>
        <v/>
      </c>
    </row>
    <row r="168" customFormat="false" ht="15" hidden="false" customHeight="false" outlineLevel="0" collapsed="false">
      <c r="A168" s="17"/>
      <c r="B168" s="8"/>
      <c r="C168" s="8"/>
      <c r="D168" s="8"/>
      <c r="E168" s="18"/>
      <c r="F168" s="18"/>
      <c r="G168" s="10" t="str">
        <f aca="false">IF(N(E168)+N(F168)=0,"",IF(D168="","No reference",IF(N(E168)&gt;0,IF(COUNTIFS(Bank!$C$9:$C$1008,D168&amp;"",Bank!$E$9:$E$1008,E168)&gt;=COUNTIFS($D$9:D168,D168&amp;"",$E$9:E168,E168),"Matched",IF(COUNTIF(Bank!$C$9:$C$1008,D168&amp;"")&gt;0,"Reference found - amount differs","Deposited, not yet credited")),IF(COUNTIFS(Bank!$C$9:$C$1008,D168&amp;"",Bank!$D$9:$D$1008,F168)&gt;=COUNTIFS($D$9:D168,D168&amp;"",$F$9:F168,F168),"Matched",IF(COUNTIF(Bank!$C$9:$C$1008,D168&amp;"")&gt;0,"Reference found - amount differs","Issued, not yet presented")))))</f>
        <v/>
      </c>
    </row>
    <row r="169" customFormat="false" ht="15" hidden="false" customHeight="false" outlineLevel="0" collapsed="false">
      <c r="A169" s="17"/>
      <c r="B169" s="8"/>
      <c r="C169" s="8"/>
      <c r="D169" s="8"/>
      <c r="E169" s="18"/>
      <c r="F169" s="18"/>
      <c r="G169" s="10" t="str">
        <f aca="false">IF(N(E169)+N(F169)=0,"",IF(D169="","No reference",IF(N(E169)&gt;0,IF(COUNTIFS(Bank!$C$9:$C$1008,D169&amp;"",Bank!$E$9:$E$1008,E169)&gt;=COUNTIFS($D$9:D169,D169&amp;"",$E$9:E169,E169),"Matched",IF(COUNTIF(Bank!$C$9:$C$1008,D169&amp;"")&gt;0,"Reference found - amount differs","Deposited, not yet credited")),IF(COUNTIFS(Bank!$C$9:$C$1008,D169&amp;"",Bank!$D$9:$D$1008,F169)&gt;=COUNTIFS($D$9:D169,D169&amp;"",$F$9:F169,F169),"Matched",IF(COUNTIF(Bank!$C$9:$C$1008,D169&amp;"")&gt;0,"Reference found - amount differs","Issued, not yet presented")))))</f>
        <v/>
      </c>
    </row>
    <row r="170" customFormat="false" ht="15" hidden="false" customHeight="false" outlineLevel="0" collapsed="false">
      <c r="A170" s="17"/>
      <c r="B170" s="8"/>
      <c r="C170" s="8"/>
      <c r="D170" s="8"/>
      <c r="E170" s="18"/>
      <c r="F170" s="18"/>
      <c r="G170" s="10" t="str">
        <f aca="false">IF(N(E170)+N(F170)=0,"",IF(D170="","No reference",IF(N(E170)&gt;0,IF(COUNTIFS(Bank!$C$9:$C$1008,D170&amp;"",Bank!$E$9:$E$1008,E170)&gt;=COUNTIFS($D$9:D170,D170&amp;"",$E$9:E170,E170),"Matched",IF(COUNTIF(Bank!$C$9:$C$1008,D170&amp;"")&gt;0,"Reference found - amount differs","Deposited, not yet credited")),IF(COUNTIFS(Bank!$C$9:$C$1008,D170&amp;"",Bank!$D$9:$D$1008,F170)&gt;=COUNTIFS($D$9:D170,D170&amp;"",$F$9:F170,F170),"Matched",IF(COUNTIF(Bank!$C$9:$C$1008,D170&amp;"")&gt;0,"Reference found - amount differs","Issued, not yet presented")))))</f>
        <v/>
      </c>
    </row>
    <row r="171" customFormat="false" ht="15" hidden="false" customHeight="false" outlineLevel="0" collapsed="false">
      <c r="A171" s="17"/>
      <c r="B171" s="8"/>
      <c r="C171" s="8"/>
      <c r="D171" s="8"/>
      <c r="E171" s="18"/>
      <c r="F171" s="18"/>
      <c r="G171" s="10" t="str">
        <f aca="false">IF(N(E171)+N(F171)=0,"",IF(D171="","No reference",IF(N(E171)&gt;0,IF(COUNTIFS(Bank!$C$9:$C$1008,D171&amp;"",Bank!$E$9:$E$1008,E171)&gt;=COUNTIFS($D$9:D171,D171&amp;"",$E$9:E171,E171),"Matched",IF(COUNTIF(Bank!$C$9:$C$1008,D171&amp;"")&gt;0,"Reference found - amount differs","Deposited, not yet credited")),IF(COUNTIFS(Bank!$C$9:$C$1008,D171&amp;"",Bank!$D$9:$D$1008,F171)&gt;=COUNTIFS($D$9:D171,D171&amp;"",$F$9:F171,F171),"Matched",IF(COUNTIF(Bank!$C$9:$C$1008,D171&amp;"")&gt;0,"Reference found - amount differs","Issued, not yet presented")))))</f>
        <v/>
      </c>
    </row>
    <row r="172" customFormat="false" ht="15" hidden="false" customHeight="false" outlineLevel="0" collapsed="false">
      <c r="A172" s="17"/>
      <c r="B172" s="8"/>
      <c r="C172" s="8"/>
      <c r="D172" s="8"/>
      <c r="E172" s="18"/>
      <c r="F172" s="18"/>
      <c r="G172" s="10" t="str">
        <f aca="false">IF(N(E172)+N(F172)=0,"",IF(D172="","No reference",IF(N(E172)&gt;0,IF(COUNTIFS(Bank!$C$9:$C$1008,D172&amp;"",Bank!$E$9:$E$1008,E172)&gt;=COUNTIFS($D$9:D172,D172&amp;"",$E$9:E172,E172),"Matched",IF(COUNTIF(Bank!$C$9:$C$1008,D172&amp;"")&gt;0,"Reference found - amount differs","Deposited, not yet credited")),IF(COUNTIFS(Bank!$C$9:$C$1008,D172&amp;"",Bank!$D$9:$D$1008,F172)&gt;=COUNTIFS($D$9:D172,D172&amp;"",$F$9:F172,F172),"Matched",IF(COUNTIF(Bank!$C$9:$C$1008,D172&amp;"")&gt;0,"Reference found - amount differs","Issued, not yet presented")))))</f>
        <v/>
      </c>
    </row>
    <row r="173" customFormat="false" ht="15" hidden="false" customHeight="false" outlineLevel="0" collapsed="false">
      <c r="A173" s="17"/>
      <c r="B173" s="8"/>
      <c r="C173" s="8"/>
      <c r="D173" s="8"/>
      <c r="E173" s="18"/>
      <c r="F173" s="18"/>
      <c r="G173" s="10" t="str">
        <f aca="false">IF(N(E173)+N(F173)=0,"",IF(D173="","No reference",IF(N(E173)&gt;0,IF(COUNTIFS(Bank!$C$9:$C$1008,D173&amp;"",Bank!$E$9:$E$1008,E173)&gt;=COUNTIFS($D$9:D173,D173&amp;"",$E$9:E173,E173),"Matched",IF(COUNTIF(Bank!$C$9:$C$1008,D173&amp;"")&gt;0,"Reference found - amount differs","Deposited, not yet credited")),IF(COUNTIFS(Bank!$C$9:$C$1008,D173&amp;"",Bank!$D$9:$D$1008,F173)&gt;=COUNTIFS($D$9:D173,D173&amp;"",$F$9:F173,F173),"Matched",IF(COUNTIF(Bank!$C$9:$C$1008,D173&amp;"")&gt;0,"Reference found - amount differs","Issued, not yet presented")))))</f>
        <v/>
      </c>
    </row>
    <row r="174" customFormat="false" ht="15" hidden="false" customHeight="false" outlineLevel="0" collapsed="false">
      <c r="A174" s="17"/>
      <c r="B174" s="8"/>
      <c r="C174" s="8"/>
      <c r="D174" s="8"/>
      <c r="E174" s="18"/>
      <c r="F174" s="18"/>
      <c r="G174" s="10" t="str">
        <f aca="false">IF(N(E174)+N(F174)=0,"",IF(D174="","No reference",IF(N(E174)&gt;0,IF(COUNTIFS(Bank!$C$9:$C$1008,D174&amp;"",Bank!$E$9:$E$1008,E174)&gt;=COUNTIFS($D$9:D174,D174&amp;"",$E$9:E174,E174),"Matched",IF(COUNTIF(Bank!$C$9:$C$1008,D174&amp;"")&gt;0,"Reference found - amount differs","Deposited, not yet credited")),IF(COUNTIFS(Bank!$C$9:$C$1008,D174&amp;"",Bank!$D$9:$D$1008,F174)&gt;=COUNTIFS($D$9:D174,D174&amp;"",$F$9:F174,F174),"Matched",IF(COUNTIF(Bank!$C$9:$C$1008,D174&amp;"")&gt;0,"Reference found - amount differs","Issued, not yet presented")))))</f>
        <v/>
      </c>
    </row>
    <row r="175" customFormat="false" ht="15" hidden="false" customHeight="false" outlineLevel="0" collapsed="false">
      <c r="A175" s="17"/>
      <c r="B175" s="8"/>
      <c r="C175" s="8"/>
      <c r="D175" s="8"/>
      <c r="E175" s="18"/>
      <c r="F175" s="18"/>
      <c r="G175" s="10" t="str">
        <f aca="false">IF(N(E175)+N(F175)=0,"",IF(D175="","No reference",IF(N(E175)&gt;0,IF(COUNTIFS(Bank!$C$9:$C$1008,D175&amp;"",Bank!$E$9:$E$1008,E175)&gt;=COUNTIFS($D$9:D175,D175&amp;"",$E$9:E175,E175),"Matched",IF(COUNTIF(Bank!$C$9:$C$1008,D175&amp;"")&gt;0,"Reference found - amount differs","Deposited, not yet credited")),IF(COUNTIFS(Bank!$C$9:$C$1008,D175&amp;"",Bank!$D$9:$D$1008,F175)&gt;=COUNTIFS($D$9:D175,D175&amp;"",$F$9:F175,F175),"Matched",IF(COUNTIF(Bank!$C$9:$C$1008,D175&amp;"")&gt;0,"Reference found - amount differs","Issued, not yet presented")))))</f>
        <v/>
      </c>
    </row>
    <row r="176" customFormat="false" ht="15" hidden="false" customHeight="false" outlineLevel="0" collapsed="false">
      <c r="A176" s="17"/>
      <c r="B176" s="8"/>
      <c r="C176" s="8"/>
      <c r="D176" s="8"/>
      <c r="E176" s="18"/>
      <c r="F176" s="18"/>
      <c r="G176" s="10" t="str">
        <f aca="false">IF(N(E176)+N(F176)=0,"",IF(D176="","No reference",IF(N(E176)&gt;0,IF(COUNTIFS(Bank!$C$9:$C$1008,D176&amp;"",Bank!$E$9:$E$1008,E176)&gt;=COUNTIFS($D$9:D176,D176&amp;"",$E$9:E176,E176),"Matched",IF(COUNTIF(Bank!$C$9:$C$1008,D176&amp;"")&gt;0,"Reference found - amount differs","Deposited, not yet credited")),IF(COUNTIFS(Bank!$C$9:$C$1008,D176&amp;"",Bank!$D$9:$D$1008,F176)&gt;=COUNTIFS($D$9:D176,D176&amp;"",$F$9:F176,F176),"Matched",IF(COUNTIF(Bank!$C$9:$C$1008,D176&amp;"")&gt;0,"Reference found - amount differs","Issued, not yet presented")))))</f>
        <v/>
      </c>
    </row>
    <row r="177" customFormat="false" ht="15" hidden="false" customHeight="false" outlineLevel="0" collapsed="false">
      <c r="A177" s="17"/>
      <c r="B177" s="8"/>
      <c r="C177" s="8"/>
      <c r="D177" s="8"/>
      <c r="E177" s="18"/>
      <c r="F177" s="18"/>
      <c r="G177" s="10" t="str">
        <f aca="false">IF(N(E177)+N(F177)=0,"",IF(D177="","No reference",IF(N(E177)&gt;0,IF(COUNTIFS(Bank!$C$9:$C$1008,D177&amp;"",Bank!$E$9:$E$1008,E177)&gt;=COUNTIFS($D$9:D177,D177&amp;"",$E$9:E177,E177),"Matched",IF(COUNTIF(Bank!$C$9:$C$1008,D177&amp;"")&gt;0,"Reference found - amount differs","Deposited, not yet credited")),IF(COUNTIFS(Bank!$C$9:$C$1008,D177&amp;"",Bank!$D$9:$D$1008,F177)&gt;=COUNTIFS($D$9:D177,D177&amp;"",$F$9:F177,F177),"Matched",IF(COUNTIF(Bank!$C$9:$C$1008,D177&amp;"")&gt;0,"Reference found - amount differs","Issued, not yet presented")))))</f>
        <v/>
      </c>
    </row>
    <row r="178" customFormat="false" ht="15" hidden="false" customHeight="false" outlineLevel="0" collapsed="false">
      <c r="A178" s="17"/>
      <c r="B178" s="8"/>
      <c r="C178" s="8"/>
      <c r="D178" s="8"/>
      <c r="E178" s="18"/>
      <c r="F178" s="18"/>
      <c r="G178" s="10" t="str">
        <f aca="false">IF(N(E178)+N(F178)=0,"",IF(D178="","No reference",IF(N(E178)&gt;0,IF(COUNTIFS(Bank!$C$9:$C$1008,D178&amp;"",Bank!$E$9:$E$1008,E178)&gt;=COUNTIFS($D$9:D178,D178&amp;"",$E$9:E178,E178),"Matched",IF(COUNTIF(Bank!$C$9:$C$1008,D178&amp;"")&gt;0,"Reference found - amount differs","Deposited, not yet credited")),IF(COUNTIFS(Bank!$C$9:$C$1008,D178&amp;"",Bank!$D$9:$D$1008,F178)&gt;=COUNTIFS($D$9:D178,D178&amp;"",$F$9:F178,F178),"Matched",IF(COUNTIF(Bank!$C$9:$C$1008,D178&amp;"")&gt;0,"Reference found - amount differs","Issued, not yet presented")))))</f>
        <v/>
      </c>
    </row>
    <row r="179" customFormat="false" ht="15" hidden="false" customHeight="false" outlineLevel="0" collapsed="false">
      <c r="A179" s="17"/>
      <c r="B179" s="8"/>
      <c r="C179" s="8"/>
      <c r="D179" s="8"/>
      <c r="E179" s="18"/>
      <c r="F179" s="18"/>
      <c r="G179" s="10" t="str">
        <f aca="false">IF(N(E179)+N(F179)=0,"",IF(D179="","No reference",IF(N(E179)&gt;0,IF(COUNTIFS(Bank!$C$9:$C$1008,D179&amp;"",Bank!$E$9:$E$1008,E179)&gt;=COUNTIFS($D$9:D179,D179&amp;"",$E$9:E179,E179),"Matched",IF(COUNTIF(Bank!$C$9:$C$1008,D179&amp;"")&gt;0,"Reference found - amount differs","Deposited, not yet credited")),IF(COUNTIFS(Bank!$C$9:$C$1008,D179&amp;"",Bank!$D$9:$D$1008,F179)&gt;=COUNTIFS($D$9:D179,D179&amp;"",$F$9:F179,F179),"Matched",IF(COUNTIF(Bank!$C$9:$C$1008,D179&amp;"")&gt;0,"Reference found - amount differs","Issued, not yet presented")))))</f>
        <v/>
      </c>
    </row>
    <row r="180" customFormat="false" ht="15" hidden="false" customHeight="false" outlineLevel="0" collapsed="false">
      <c r="A180" s="17"/>
      <c r="B180" s="8"/>
      <c r="C180" s="8"/>
      <c r="D180" s="8"/>
      <c r="E180" s="18"/>
      <c r="F180" s="18"/>
      <c r="G180" s="10" t="str">
        <f aca="false">IF(N(E180)+N(F180)=0,"",IF(D180="","No reference",IF(N(E180)&gt;0,IF(COUNTIFS(Bank!$C$9:$C$1008,D180&amp;"",Bank!$E$9:$E$1008,E180)&gt;=COUNTIFS($D$9:D180,D180&amp;"",$E$9:E180,E180),"Matched",IF(COUNTIF(Bank!$C$9:$C$1008,D180&amp;"")&gt;0,"Reference found - amount differs","Deposited, not yet credited")),IF(COUNTIFS(Bank!$C$9:$C$1008,D180&amp;"",Bank!$D$9:$D$1008,F180)&gt;=COUNTIFS($D$9:D180,D180&amp;"",$F$9:F180,F180),"Matched",IF(COUNTIF(Bank!$C$9:$C$1008,D180&amp;"")&gt;0,"Reference found - amount differs","Issued, not yet presented")))))</f>
        <v/>
      </c>
    </row>
    <row r="181" customFormat="false" ht="15" hidden="false" customHeight="false" outlineLevel="0" collapsed="false">
      <c r="A181" s="17"/>
      <c r="B181" s="8"/>
      <c r="C181" s="8"/>
      <c r="D181" s="8"/>
      <c r="E181" s="18"/>
      <c r="F181" s="18"/>
      <c r="G181" s="10" t="str">
        <f aca="false">IF(N(E181)+N(F181)=0,"",IF(D181="","No reference",IF(N(E181)&gt;0,IF(COUNTIFS(Bank!$C$9:$C$1008,D181&amp;"",Bank!$E$9:$E$1008,E181)&gt;=COUNTIFS($D$9:D181,D181&amp;"",$E$9:E181,E181),"Matched",IF(COUNTIF(Bank!$C$9:$C$1008,D181&amp;"")&gt;0,"Reference found - amount differs","Deposited, not yet credited")),IF(COUNTIFS(Bank!$C$9:$C$1008,D181&amp;"",Bank!$D$9:$D$1008,F181)&gt;=COUNTIFS($D$9:D181,D181&amp;"",$F$9:F181,F181),"Matched",IF(COUNTIF(Bank!$C$9:$C$1008,D181&amp;"")&gt;0,"Reference found - amount differs","Issued, not yet presented")))))</f>
        <v/>
      </c>
    </row>
    <row r="182" customFormat="false" ht="15" hidden="false" customHeight="false" outlineLevel="0" collapsed="false">
      <c r="A182" s="17"/>
      <c r="B182" s="8"/>
      <c r="C182" s="8"/>
      <c r="D182" s="8"/>
      <c r="E182" s="18"/>
      <c r="F182" s="18"/>
      <c r="G182" s="10" t="str">
        <f aca="false">IF(N(E182)+N(F182)=0,"",IF(D182="","No reference",IF(N(E182)&gt;0,IF(COUNTIFS(Bank!$C$9:$C$1008,D182&amp;"",Bank!$E$9:$E$1008,E182)&gt;=COUNTIFS($D$9:D182,D182&amp;"",$E$9:E182,E182),"Matched",IF(COUNTIF(Bank!$C$9:$C$1008,D182&amp;"")&gt;0,"Reference found - amount differs","Deposited, not yet credited")),IF(COUNTIFS(Bank!$C$9:$C$1008,D182&amp;"",Bank!$D$9:$D$1008,F182)&gt;=COUNTIFS($D$9:D182,D182&amp;"",$F$9:F182,F182),"Matched",IF(COUNTIF(Bank!$C$9:$C$1008,D182&amp;"")&gt;0,"Reference found - amount differs","Issued, not yet presented")))))</f>
        <v/>
      </c>
    </row>
    <row r="183" customFormat="false" ht="15" hidden="false" customHeight="false" outlineLevel="0" collapsed="false">
      <c r="A183" s="17"/>
      <c r="B183" s="8"/>
      <c r="C183" s="8"/>
      <c r="D183" s="8"/>
      <c r="E183" s="18"/>
      <c r="F183" s="18"/>
      <c r="G183" s="10" t="str">
        <f aca="false">IF(N(E183)+N(F183)=0,"",IF(D183="","No reference",IF(N(E183)&gt;0,IF(COUNTIFS(Bank!$C$9:$C$1008,D183&amp;"",Bank!$E$9:$E$1008,E183)&gt;=COUNTIFS($D$9:D183,D183&amp;"",$E$9:E183,E183),"Matched",IF(COUNTIF(Bank!$C$9:$C$1008,D183&amp;"")&gt;0,"Reference found - amount differs","Deposited, not yet credited")),IF(COUNTIFS(Bank!$C$9:$C$1008,D183&amp;"",Bank!$D$9:$D$1008,F183)&gt;=COUNTIFS($D$9:D183,D183&amp;"",$F$9:F183,F183),"Matched",IF(COUNTIF(Bank!$C$9:$C$1008,D183&amp;"")&gt;0,"Reference found - amount differs","Issued, not yet presented")))))</f>
        <v/>
      </c>
    </row>
    <row r="184" customFormat="false" ht="15" hidden="false" customHeight="false" outlineLevel="0" collapsed="false">
      <c r="A184" s="17"/>
      <c r="B184" s="8"/>
      <c r="C184" s="8"/>
      <c r="D184" s="8"/>
      <c r="E184" s="18"/>
      <c r="F184" s="18"/>
      <c r="G184" s="10" t="str">
        <f aca="false">IF(N(E184)+N(F184)=0,"",IF(D184="","No reference",IF(N(E184)&gt;0,IF(COUNTIFS(Bank!$C$9:$C$1008,D184&amp;"",Bank!$E$9:$E$1008,E184)&gt;=COUNTIFS($D$9:D184,D184&amp;"",$E$9:E184,E184),"Matched",IF(COUNTIF(Bank!$C$9:$C$1008,D184&amp;"")&gt;0,"Reference found - amount differs","Deposited, not yet credited")),IF(COUNTIFS(Bank!$C$9:$C$1008,D184&amp;"",Bank!$D$9:$D$1008,F184)&gt;=COUNTIFS($D$9:D184,D184&amp;"",$F$9:F184,F184),"Matched",IF(COUNTIF(Bank!$C$9:$C$1008,D184&amp;"")&gt;0,"Reference found - amount differs","Issued, not yet presented")))))</f>
        <v/>
      </c>
    </row>
    <row r="185" customFormat="false" ht="15" hidden="false" customHeight="false" outlineLevel="0" collapsed="false">
      <c r="A185" s="17"/>
      <c r="B185" s="8"/>
      <c r="C185" s="8"/>
      <c r="D185" s="8"/>
      <c r="E185" s="18"/>
      <c r="F185" s="18"/>
      <c r="G185" s="10" t="str">
        <f aca="false">IF(N(E185)+N(F185)=0,"",IF(D185="","No reference",IF(N(E185)&gt;0,IF(COUNTIFS(Bank!$C$9:$C$1008,D185&amp;"",Bank!$E$9:$E$1008,E185)&gt;=COUNTIFS($D$9:D185,D185&amp;"",$E$9:E185,E185),"Matched",IF(COUNTIF(Bank!$C$9:$C$1008,D185&amp;"")&gt;0,"Reference found - amount differs","Deposited, not yet credited")),IF(COUNTIFS(Bank!$C$9:$C$1008,D185&amp;"",Bank!$D$9:$D$1008,F185)&gt;=COUNTIFS($D$9:D185,D185&amp;"",$F$9:F185,F185),"Matched",IF(COUNTIF(Bank!$C$9:$C$1008,D185&amp;"")&gt;0,"Reference found - amount differs","Issued, not yet presented")))))</f>
        <v/>
      </c>
    </row>
    <row r="186" customFormat="false" ht="15" hidden="false" customHeight="false" outlineLevel="0" collapsed="false">
      <c r="A186" s="17"/>
      <c r="B186" s="8"/>
      <c r="C186" s="8"/>
      <c r="D186" s="8"/>
      <c r="E186" s="18"/>
      <c r="F186" s="18"/>
      <c r="G186" s="10" t="str">
        <f aca="false">IF(N(E186)+N(F186)=0,"",IF(D186="","No reference",IF(N(E186)&gt;0,IF(COUNTIFS(Bank!$C$9:$C$1008,D186&amp;"",Bank!$E$9:$E$1008,E186)&gt;=COUNTIFS($D$9:D186,D186&amp;"",$E$9:E186,E186),"Matched",IF(COUNTIF(Bank!$C$9:$C$1008,D186&amp;"")&gt;0,"Reference found - amount differs","Deposited, not yet credited")),IF(COUNTIFS(Bank!$C$9:$C$1008,D186&amp;"",Bank!$D$9:$D$1008,F186)&gt;=COUNTIFS($D$9:D186,D186&amp;"",$F$9:F186,F186),"Matched",IF(COUNTIF(Bank!$C$9:$C$1008,D186&amp;"")&gt;0,"Reference found - amount differs","Issued, not yet presented")))))</f>
        <v/>
      </c>
    </row>
    <row r="187" customFormat="false" ht="15" hidden="false" customHeight="false" outlineLevel="0" collapsed="false">
      <c r="A187" s="17"/>
      <c r="B187" s="8"/>
      <c r="C187" s="8"/>
      <c r="D187" s="8"/>
      <c r="E187" s="18"/>
      <c r="F187" s="18"/>
      <c r="G187" s="10" t="str">
        <f aca="false">IF(N(E187)+N(F187)=0,"",IF(D187="","No reference",IF(N(E187)&gt;0,IF(COUNTIFS(Bank!$C$9:$C$1008,D187&amp;"",Bank!$E$9:$E$1008,E187)&gt;=COUNTIFS($D$9:D187,D187&amp;"",$E$9:E187,E187),"Matched",IF(COUNTIF(Bank!$C$9:$C$1008,D187&amp;"")&gt;0,"Reference found - amount differs","Deposited, not yet credited")),IF(COUNTIFS(Bank!$C$9:$C$1008,D187&amp;"",Bank!$D$9:$D$1008,F187)&gt;=COUNTIFS($D$9:D187,D187&amp;"",$F$9:F187,F187),"Matched",IF(COUNTIF(Bank!$C$9:$C$1008,D187&amp;"")&gt;0,"Reference found - amount differs","Issued, not yet presented")))))</f>
        <v/>
      </c>
    </row>
    <row r="188" customFormat="false" ht="15" hidden="false" customHeight="false" outlineLevel="0" collapsed="false">
      <c r="A188" s="17"/>
      <c r="B188" s="8"/>
      <c r="C188" s="8"/>
      <c r="D188" s="8"/>
      <c r="E188" s="18"/>
      <c r="F188" s="18"/>
      <c r="G188" s="10" t="str">
        <f aca="false">IF(N(E188)+N(F188)=0,"",IF(D188="","No reference",IF(N(E188)&gt;0,IF(COUNTIFS(Bank!$C$9:$C$1008,D188&amp;"",Bank!$E$9:$E$1008,E188)&gt;=COUNTIFS($D$9:D188,D188&amp;"",$E$9:E188,E188),"Matched",IF(COUNTIF(Bank!$C$9:$C$1008,D188&amp;"")&gt;0,"Reference found - amount differs","Deposited, not yet credited")),IF(COUNTIFS(Bank!$C$9:$C$1008,D188&amp;"",Bank!$D$9:$D$1008,F188)&gt;=COUNTIFS($D$9:D188,D188&amp;"",$F$9:F188,F188),"Matched",IF(COUNTIF(Bank!$C$9:$C$1008,D188&amp;"")&gt;0,"Reference found - amount differs","Issued, not yet presented")))))</f>
        <v/>
      </c>
    </row>
    <row r="189" customFormat="false" ht="15" hidden="false" customHeight="false" outlineLevel="0" collapsed="false">
      <c r="A189" s="17"/>
      <c r="B189" s="8"/>
      <c r="C189" s="8"/>
      <c r="D189" s="8"/>
      <c r="E189" s="18"/>
      <c r="F189" s="18"/>
      <c r="G189" s="10" t="str">
        <f aca="false">IF(N(E189)+N(F189)=0,"",IF(D189="","No reference",IF(N(E189)&gt;0,IF(COUNTIFS(Bank!$C$9:$C$1008,D189&amp;"",Bank!$E$9:$E$1008,E189)&gt;=COUNTIFS($D$9:D189,D189&amp;"",$E$9:E189,E189),"Matched",IF(COUNTIF(Bank!$C$9:$C$1008,D189&amp;"")&gt;0,"Reference found - amount differs","Deposited, not yet credited")),IF(COUNTIFS(Bank!$C$9:$C$1008,D189&amp;"",Bank!$D$9:$D$1008,F189)&gt;=COUNTIFS($D$9:D189,D189&amp;"",$F$9:F189,F189),"Matched",IF(COUNTIF(Bank!$C$9:$C$1008,D189&amp;"")&gt;0,"Reference found - amount differs","Issued, not yet presented")))))</f>
        <v/>
      </c>
    </row>
    <row r="190" customFormat="false" ht="15" hidden="false" customHeight="false" outlineLevel="0" collapsed="false">
      <c r="A190" s="17"/>
      <c r="B190" s="8"/>
      <c r="C190" s="8"/>
      <c r="D190" s="8"/>
      <c r="E190" s="18"/>
      <c r="F190" s="18"/>
      <c r="G190" s="10" t="str">
        <f aca="false">IF(N(E190)+N(F190)=0,"",IF(D190="","No reference",IF(N(E190)&gt;0,IF(COUNTIFS(Bank!$C$9:$C$1008,D190&amp;"",Bank!$E$9:$E$1008,E190)&gt;=COUNTIFS($D$9:D190,D190&amp;"",$E$9:E190,E190),"Matched",IF(COUNTIF(Bank!$C$9:$C$1008,D190&amp;"")&gt;0,"Reference found - amount differs","Deposited, not yet credited")),IF(COUNTIFS(Bank!$C$9:$C$1008,D190&amp;"",Bank!$D$9:$D$1008,F190)&gt;=COUNTIFS($D$9:D190,D190&amp;"",$F$9:F190,F190),"Matched",IF(COUNTIF(Bank!$C$9:$C$1008,D190&amp;"")&gt;0,"Reference found - amount differs","Issued, not yet presented")))))</f>
        <v/>
      </c>
    </row>
    <row r="191" customFormat="false" ht="15" hidden="false" customHeight="false" outlineLevel="0" collapsed="false">
      <c r="A191" s="17"/>
      <c r="B191" s="8"/>
      <c r="C191" s="8"/>
      <c r="D191" s="8"/>
      <c r="E191" s="18"/>
      <c r="F191" s="18"/>
      <c r="G191" s="10" t="str">
        <f aca="false">IF(N(E191)+N(F191)=0,"",IF(D191="","No reference",IF(N(E191)&gt;0,IF(COUNTIFS(Bank!$C$9:$C$1008,D191&amp;"",Bank!$E$9:$E$1008,E191)&gt;=COUNTIFS($D$9:D191,D191&amp;"",$E$9:E191,E191),"Matched",IF(COUNTIF(Bank!$C$9:$C$1008,D191&amp;"")&gt;0,"Reference found - amount differs","Deposited, not yet credited")),IF(COUNTIFS(Bank!$C$9:$C$1008,D191&amp;"",Bank!$D$9:$D$1008,F191)&gt;=COUNTIFS($D$9:D191,D191&amp;"",$F$9:F191,F191),"Matched",IF(COUNTIF(Bank!$C$9:$C$1008,D191&amp;"")&gt;0,"Reference found - amount differs","Issued, not yet presented")))))</f>
        <v/>
      </c>
    </row>
    <row r="192" customFormat="false" ht="15" hidden="false" customHeight="false" outlineLevel="0" collapsed="false">
      <c r="A192" s="17"/>
      <c r="B192" s="8"/>
      <c r="C192" s="8"/>
      <c r="D192" s="8"/>
      <c r="E192" s="18"/>
      <c r="F192" s="18"/>
      <c r="G192" s="10" t="str">
        <f aca="false">IF(N(E192)+N(F192)=0,"",IF(D192="","No reference",IF(N(E192)&gt;0,IF(COUNTIFS(Bank!$C$9:$C$1008,D192&amp;"",Bank!$E$9:$E$1008,E192)&gt;=COUNTIFS($D$9:D192,D192&amp;"",$E$9:E192,E192),"Matched",IF(COUNTIF(Bank!$C$9:$C$1008,D192&amp;"")&gt;0,"Reference found - amount differs","Deposited, not yet credited")),IF(COUNTIFS(Bank!$C$9:$C$1008,D192&amp;"",Bank!$D$9:$D$1008,F192)&gt;=COUNTIFS($D$9:D192,D192&amp;"",$F$9:F192,F192),"Matched",IF(COUNTIF(Bank!$C$9:$C$1008,D192&amp;"")&gt;0,"Reference found - amount differs","Issued, not yet presented")))))</f>
        <v/>
      </c>
    </row>
    <row r="193" customFormat="false" ht="15" hidden="false" customHeight="false" outlineLevel="0" collapsed="false">
      <c r="A193" s="17"/>
      <c r="B193" s="8"/>
      <c r="C193" s="8"/>
      <c r="D193" s="8"/>
      <c r="E193" s="18"/>
      <c r="F193" s="18"/>
      <c r="G193" s="10" t="str">
        <f aca="false">IF(N(E193)+N(F193)=0,"",IF(D193="","No reference",IF(N(E193)&gt;0,IF(COUNTIFS(Bank!$C$9:$C$1008,D193&amp;"",Bank!$E$9:$E$1008,E193)&gt;=COUNTIFS($D$9:D193,D193&amp;"",$E$9:E193,E193),"Matched",IF(COUNTIF(Bank!$C$9:$C$1008,D193&amp;"")&gt;0,"Reference found - amount differs","Deposited, not yet credited")),IF(COUNTIFS(Bank!$C$9:$C$1008,D193&amp;"",Bank!$D$9:$D$1008,F193)&gt;=COUNTIFS($D$9:D193,D193&amp;"",$F$9:F193,F193),"Matched",IF(COUNTIF(Bank!$C$9:$C$1008,D193&amp;"")&gt;0,"Reference found - amount differs","Issued, not yet presented")))))</f>
        <v/>
      </c>
    </row>
    <row r="194" customFormat="false" ht="15" hidden="false" customHeight="false" outlineLevel="0" collapsed="false">
      <c r="A194" s="17"/>
      <c r="B194" s="8"/>
      <c r="C194" s="8"/>
      <c r="D194" s="8"/>
      <c r="E194" s="18"/>
      <c r="F194" s="18"/>
      <c r="G194" s="10" t="str">
        <f aca="false">IF(N(E194)+N(F194)=0,"",IF(D194="","No reference",IF(N(E194)&gt;0,IF(COUNTIFS(Bank!$C$9:$C$1008,D194&amp;"",Bank!$E$9:$E$1008,E194)&gt;=COUNTIFS($D$9:D194,D194&amp;"",$E$9:E194,E194),"Matched",IF(COUNTIF(Bank!$C$9:$C$1008,D194&amp;"")&gt;0,"Reference found - amount differs","Deposited, not yet credited")),IF(COUNTIFS(Bank!$C$9:$C$1008,D194&amp;"",Bank!$D$9:$D$1008,F194)&gt;=COUNTIFS($D$9:D194,D194&amp;"",$F$9:F194,F194),"Matched",IF(COUNTIF(Bank!$C$9:$C$1008,D194&amp;"")&gt;0,"Reference found - amount differs","Issued, not yet presented")))))</f>
        <v/>
      </c>
    </row>
    <row r="195" customFormat="false" ht="15" hidden="false" customHeight="false" outlineLevel="0" collapsed="false">
      <c r="A195" s="17"/>
      <c r="B195" s="8"/>
      <c r="C195" s="8"/>
      <c r="D195" s="8"/>
      <c r="E195" s="18"/>
      <c r="F195" s="18"/>
      <c r="G195" s="10" t="str">
        <f aca="false">IF(N(E195)+N(F195)=0,"",IF(D195="","No reference",IF(N(E195)&gt;0,IF(COUNTIFS(Bank!$C$9:$C$1008,D195&amp;"",Bank!$E$9:$E$1008,E195)&gt;=COUNTIFS($D$9:D195,D195&amp;"",$E$9:E195,E195),"Matched",IF(COUNTIF(Bank!$C$9:$C$1008,D195&amp;"")&gt;0,"Reference found - amount differs","Deposited, not yet credited")),IF(COUNTIFS(Bank!$C$9:$C$1008,D195&amp;"",Bank!$D$9:$D$1008,F195)&gt;=COUNTIFS($D$9:D195,D195&amp;"",$F$9:F195,F195),"Matched",IF(COUNTIF(Bank!$C$9:$C$1008,D195&amp;"")&gt;0,"Reference found - amount differs","Issued, not yet presented")))))</f>
        <v/>
      </c>
    </row>
    <row r="196" customFormat="false" ht="15" hidden="false" customHeight="false" outlineLevel="0" collapsed="false">
      <c r="A196" s="17"/>
      <c r="B196" s="8"/>
      <c r="C196" s="8"/>
      <c r="D196" s="8"/>
      <c r="E196" s="18"/>
      <c r="F196" s="18"/>
      <c r="G196" s="10" t="str">
        <f aca="false">IF(N(E196)+N(F196)=0,"",IF(D196="","No reference",IF(N(E196)&gt;0,IF(COUNTIFS(Bank!$C$9:$C$1008,D196&amp;"",Bank!$E$9:$E$1008,E196)&gt;=COUNTIFS($D$9:D196,D196&amp;"",$E$9:E196,E196),"Matched",IF(COUNTIF(Bank!$C$9:$C$1008,D196&amp;"")&gt;0,"Reference found - amount differs","Deposited, not yet credited")),IF(COUNTIFS(Bank!$C$9:$C$1008,D196&amp;"",Bank!$D$9:$D$1008,F196)&gt;=COUNTIFS($D$9:D196,D196&amp;"",$F$9:F196,F196),"Matched",IF(COUNTIF(Bank!$C$9:$C$1008,D196&amp;"")&gt;0,"Reference found - amount differs","Issued, not yet presented")))))</f>
        <v/>
      </c>
    </row>
    <row r="197" customFormat="false" ht="15" hidden="false" customHeight="false" outlineLevel="0" collapsed="false">
      <c r="A197" s="17"/>
      <c r="B197" s="8"/>
      <c r="C197" s="8"/>
      <c r="D197" s="8"/>
      <c r="E197" s="18"/>
      <c r="F197" s="18"/>
      <c r="G197" s="10" t="str">
        <f aca="false">IF(N(E197)+N(F197)=0,"",IF(D197="","No reference",IF(N(E197)&gt;0,IF(COUNTIFS(Bank!$C$9:$C$1008,D197&amp;"",Bank!$E$9:$E$1008,E197)&gt;=COUNTIFS($D$9:D197,D197&amp;"",$E$9:E197,E197),"Matched",IF(COUNTIF(Bank!$C$9:$C$1008,D197&amp;"")&gt;0,"Reference found - amount differs","Deposited, not yet credited")),IF(COUNTIFS(Bank!$C$9:$C$1008,D197&amp;"",Bank!$D$9:$D$1008,F197)&gt;=COUNTIFS($D$9:D197,D197&amp;"",$F$9:F197,F197),"Matched",IF(COUNTIF(Bank!$C$9:$C$1008,D197&amp;"")&gt;0,"Reference found - amount differs","Issued, not yet presented")))))</f>
        <v/>
      </c>
    </row>
    <row r="198" customFormat="false" ht="15" hidden="false" customHeight="false" outlineLevel="0" collapsed="false">
      <c r="A198" s="17"/>
      <c r="B198" s="8"/>
      <c r="C198" s="8"/>
      <c r="D198" s="8"/>
      <c r="E198" s="18"/>
      <c r="F198" s="18"/>
      <c r="G198" s="10" t="str">
        <f aca="false">IF(N(E198)+N(F198)=0,"",IF(D198="","No reference",IF(N(E198)&gt;0,IF(COUNTIFS(Bank!$C$9:$C$1008,D198&amp;"",Bank!$E$9:$E$1008,E198)&gt;=COUNTIFS($D$9:D198,D198&amp;"",$E$9:E198,E198),"Matched",IF(COUNTIF(Bank!$C$9:$C$1008,D198&amp;"")&gt;0,"Reference found - amount differs","Deposited, not yet credited")),IF(COUNTIFS(Bank!$C$9:$C$1008,D198&amp;"",Bank!$D$9:$D$1008,F198)&gt;=COUNTIFS($D$9:D198,D198&amp;"",$F$9:F198,F198),"Matched",IF(COUNTIF(Bank!$C$9:$C$1008,D198&amp;"")&gt;0,"Reference found - amount differs","Issued, not yet presented")))))</f>
        <v/>
      </c>
    </row>
    <row r="199" customFormat="false" ht="15" hidden="false" customHeight="false" outlineLevel="0" collapsed="false">
      <c r="A199" s="17"/>
      <c r="B199" s="8"/>
      <c r="C199" s="8"/>
      <c r="D199" s="8"/>
      <c r="E199" s="18"/>
      <c r="F199" s="18"/>
      <c r="G199" s="10" t="str">
        <f aca="false">IF(N(E199)+N(F199)=0,"",IF(D199="","No reference",IF(N(E199)&gt;0,IF(COUNTIFS(Bank!$C$9:$C$1008,D199&amp;"",Bank!$E$9:$E$1008,E199)&gt;=COUNTIFS($D$9:D199,D199&amp;"",$E$9:E199,E199),"Matched",IF(COUNTIF(Bank!$C$9:$C$1008,D199&amp;"")&gt;0,"Reference found - amount differs","Deposited, not yet credited")),IF(COUNTIFS(Bank!$C$9:$C$1008,D199&amp;"",Bank!$D$9:$D$1008,F199)&gt;=COUNTIFS($D$9:D199,D199&amp;"",$F$9:F199,F199),"Matched",IF(COUNTIF(Bank!$C$9:$C$1008,D199&amp;"")&gt;0,"Reference found - amount differs","Issued, not yet presented")))))</f>
        <v/>
      </c>
    </row>
    <row r="200" customFormat="false" ht="15" hidden="false" customHeight="false" outlineLevel="0" collapsed="false">
      <c r="A200" s="17"/>
      <c r="B200" s="8"/>
      <c r="C200" s="8"/>
      <c r="D200" s="8"/>
      <c r="E200" s="18"/>
      <c r="F200" s="18"/>
      <c r="G200" s="10" t="str">
        <f aca="false">IF(N(E200)+N(F200)=0,"",IF(D200="","No reference",IF(N(E200)&gt;0,IF(COUNTIFS(Bank!$C$9:$C$1008,D200&amp;"",Bank!$E$9:$E$1008,E200)&gt;=COUNTIFS($D$9:D200,D200&amp;"",$E$9:E200,E200),"Matched",IF(COUNTIF(Bank!$C$9:$C$1008,D200&amp;"")&gt;0,"Reference found - amount differs","Deposited, not yet credited")),IF(COUNTIFS(Bank!$C$9:$C$1008,D200&amp;"",Bank!$D$9:$D$1008,F200)&gt;=COUNTIFS($D$9:D200,D200&amp;"",$F$9:F200,F200),"Matched",IF(COUNTIF(Bank!$C$9:$C$1008,D200&amp;"")&gt;0,"Reference found - amount differs","Issued, not yet presented")))))</f>
        <v/>
      </c>
    </row>
    <row r="201" customFormat="false" ht="15" hidden="false" customHeight="false" outlineLevel="0" collapsed="false">
      <c r="A201" s="17"/>
      <c r="B201" s="8"/>
      <c r="C201" s="8"/>
      <c r="D201" s="8"/>
      <c r="E201" s="18"/>
      <c r="F201" s="18"/>
      <c r="G201" s="10" t="str">
        <f aca="false">IF(N(E201)+N(F201)=0,"",IF(D201="","No reference",IF(N(E201)&gt;0,IF(COUNTIFS(Bank!$C$9:$C$1008,D201&amp;"",Bank!$E$9:$E$1008,E201)&gt;=COUNTIFS($D$9:D201,D201&amp;"",$E$9:E201,E201),"Matched",IF(COUNTIF(Bank!$C$9:$C$1008,D201&amp;"")&gt;0,"Reference found - amount differs","Deposited, not yet credited")),IF(COUNTIFS(Bank!$C$9:$C$1008,D201&amp;"",Bank!$D$9:$D$1008,F201)&gt;=COUNTIFS($D$9:D201,D201&amp;"",$F$9:F201,F201),"Matched",IF(COUNTIF(Bank!$C$9:$C$1008,D201&amp;"")&gt;0,"Reference found - amount differs","Issued, not yet presented")))))</f>
        <v/>
      </c>
    </row>
    <row r="202" customFormat="false" ht="15" hidden="false" customHeight="false" outlineLevel="0" collapsed="false">
      <c r="A202" s="17"/>
      <c r="B202" s="8"/>
      <c r="C202" s="8"/>
      <c r="D202" s="8"/>
      <c r="E202" s="18"/>
      <c r="F202" s="18"/>
      <c r="G202" s="10" t="str">
        <f aca="false">IF(N(E202)+N(F202)=0,"",IF(D202="","No reference",IF(N(E202)&gt;0,IF(COUNTIFS(Bank!$C$9:$C$1008,D202&amp;"",Bank!$E$9:$E$1008,E202)&gt;=COUNTIFS($D$9:D202,D202&amp;"",$E$9:E202,E202),"Matched",IF(COUNTIF(Bank!$C$9:$C$1008,D202&amp;"")&gt;0,"Reference found - amount differs","Deposited, not yet credited")),IF(COUNTIFS(Bank!$C$9:$C$1008,D202&amp;"",Bank!$D$9:$D$1008,F202)&gt;=COUNTIFS($D$9:D202,D202&amp;"",$F$9:F202,F202),"Matched",IF(COUNTIF(Bank!$C$9:$C$1008,D202&amp;"")&gt;0,"Reference found - amount differs","Issued, not yet presented")))))</f>
        <v/>
      </c>
    </row>
    <row r="203" customFormat="false" ht="15" hidden="false" customHeight="false" outlineLevel="0" collapsed="false">
      <c r="A203" s="17"/>
      <c r="B203" s="8"/>
      <c r="C203" s="8"/>
      <c r="D203" s="8"/>
      <c r="E203" s="18"/>
      <c r="F203" s="18"/>
      <c r="G203" s="10" t="str">
        <f aca="false">IF(N(E203)+N(F203)=0,"",IF(D203="","No reference",IF(N(E203)&gt;0,IF(COUNTIFS(Bank!$C$9:$C$1008,D203&amp;"",Bank!$E$9:$E$1008,E203)&gt;=COUNTIFS($D$9:D203,D203&amp;"",$E$9:E203,E203),"Matched",IF(COUNTIF(Bank!$C$9:$C$1008,D203&amp;"")&gt;0,"Reference found - amount differs","Deposited, not yet credited")),IF(COUNTIFS(Bank!$C$9:$C$1008,D203&amp;"",Bank!$D$9:$D$1008,F203)&gt;=COUNTIFS($D$9:D203,D203&amp;"",$F$9:F203,F203),"Matched",IF(COUNTIF(Bank!$C$9:$C$1008,D203&amp;"")&gt;0,"Reference found - amount differs","Issued, not yet presented")))))</f>
        <v/>
      </c>
    </row>
    <row r="204" customFormat="false" ht="15" hidden="false" customHeight="false" outlineLevel="0" collapsed="false">
      <c r="A204" s="17"/>
      <c r="B204" s="8"/>
      <c r="C204" s="8"/>
      <c r="D204" s="8"/>
      <c r="E204" s="18"/>
      <c r="F204" s="18"/>
      <c r="G204" s="10" t="str">
        <f aca="false">IF(N(E204)+N(F204)=0,"",IF(D204="","No reference",IF(N(E204)&gt;0,IF(COUNTIFS(Bank!$C$9:$C$1008,D204&amp;"",Bank!$E$9:$E$1008,E204)&gt;=COUNTIFS($D$9:D204,D204&amp;"",$E$9:E204,E204),"Matched",IF(COUNTIF(Bank!$C$9:$C$1008,D204&amp;"")&gt;0,"Reference found - amount differs","Deposited, not yet credited")),IF(COUNTIFS(Bank!$C$9:$C$1008,D204&amp;"",Bank!$D$9:$D$1008,F204)&gt;=COUNTIFS($D$9:D204,D204&amp;"",$F$9:F204,F204),"Matched",IF(COUNTIF(Bank!$C$9:$C$1008,D204&amp;"")&gt;0,"Reference found - amount differs","Issued, not yet presented")))))</f>
        <v/>
      </c>
    </row>
    <row r="205" customFormat="false" ht="15" hidden="false" customHeight="false" outlineLevel="0" collapsed="false">
      <c r="A205" s="17"/>
      <c r="B205" s="8"/>
      <c r="C205" s="8"/>
      <c r="D205" s="8"/>
      <c r="E205" s="18"/>
      <c r="F205" s="18"/>
      <c r="G205" s="10" t="str">
        <f aca="false">IF(N(E205)+N(F205)=0,"",IF(D205="","No reference",IF(N(E205)&gt;0,IF(COUNTIFS(Bank!$C$9:$C$1008,D205&amp;"",Bank!$E$9:$E$1008,E205)&gt;=COUNTIFS($D$9:D205,D205&amp;"",$E$9:E205,E205),"Matched",IF(COUNTIF(Bank!$C$9:$C$1008,D205&amp;"")&gt;0,"Reference found - amount differs","Deposited, not yet credited")),IF(COUNTIFS(Bank!$C$9:$C$1008,D205&amp;"",Bank!$D$9:$D$1008,F205)&gt;=COUNTIFS($D$9:D205,D205&amp;"",$F$9:F205,F205),"Matched",IF(COUNTIF(Bank!$C$9:$C$1008,D205&amp;"")&gt;0,"Reference found - amount differs","Issued, not yet presented")))))</f>
        <v/>
      </c>
    </row>
    <row r="206" customFormat="false" ht="15" hidden="false" customHeight="false" outlineLevel="0" collapsed="false">
      <c r="A206" s="17"/>
      <c r="B206" s="8"/>
      <c r="C206" s="8"/>
      <c r="D206" s="8"/>
      <c r="E206" s="18"/>
      <c r="F206" s="18"/>
      <c r="G206" s="10" t="str">
        <f aca="false">IF(N(E206)+N(F206)=0,"",IF(D206="","No reference",IF(N(E206)&gt;0,IF(COUNTIFS(Bank!$C$9:$C$1008,D206&amp;"",Bank!$E$9:$E$1008,E206)&gt;=COUNTIFS($D$9:D206,D206&amp;"",$E$9:E206,E206),"Matched",IF(COUNTIF(Bank!$C$9:$C$1008,D206&amp;"")&gt;0,"Reference found - amount differs","Deposited, not yet credited")),IF(COUNTIFS(Bank!$C$9:$C$1008,D206&amp;"",Bank!$D$9:$D$1008,F206)&gt;=COUNTIFS($D$9:D206,D206&amp;"",$F$9:F206,F206),"Matched",IF(COUNTIF(Bank!$C$9:$C$1008,D206&amp;"")&gt;0,"Reference found - amount differs","Issued, not yet presented")))))</f>
        <v/>
      </c>
    </row>
    <row r="207" customFormat="false" ht="15" hidden="false" customHeight="false" outlineLevel="0" collapsed="false">
      <c r="A207" s="17"/>
      <c r="B207" s="8"/>
      <c r="C207" s="8"/>
      <c r="D207" s="8"/>
      <c r="E207" s="18"/>
      <c r="F207" s="18"/>
      <c r="G207" s="10" t="str">
        <f aca="false">IF(N(E207)+N(F207)=0,"",IF(D207="","No reference",IF(N(E207)&gt;0,IF(COUNTIFS(Bank!$C$9:$C$1008,D207&amp;"",Bank!$E$9:$E$1008,E207)&gt;=COUNTIFS($D$9:D207,D207&amp;"",$E$9:E207,E207),"Matched",IF(COUNTIF(Bank!$C$9:$C$1008,D207&amp;"")&gt;0,"Reference found - amount differs","Deposited, not yet credited")),IF(COUNTIFS(Bank!$C$9:$C$1008,D207&amp;"",Bank!$D$9:$D$1008,F207)&gt;=COUNTIFS($D$9:D207,D207&amp;"",$F$9:F207,F207),"Matched",IF(COUNTIF(Bank!$C$9:$C$1008,D207&amp;"")&gt;0,"Reference found - amount differs","Issued, not yet presented")))))</f>
        <v/>
      </c>
    </row>
    <row r="208" customFormat="false" ht="15" hidden="false" customHeight="false" outlineLevel="0" collapsed="false">
      <c r="A208" s="17"/>
      <c r="B208" s="8"/>
      <c r="C208" s="8"/>
      <c r="D208" s="8"/>
      <c r="E208" s="18"/>
      <c r="F208" s="18"/>
      <c r="G208" s="10" t="str">
        <f aca="false">IF(N(E208)+N(F208)=0,"",IF(D208="","No reference",IF(N(E208)&gt;0,IF(COUNTIFS(Bank!$C$9:$C$1008,D208&amp;"",Bank!$E$9:$E$1008,E208)&gt;=COUNTIFS($D$9:D208,D208&amp;"",$E$9:E208,E208),"Matched",IF(COUNTIF(Bank!$C$9:$C$1008,D208&amp;"")&gt;0,"Reference found - amount differs","Deposited, not yet credited")),IF(COUNTIFS(Bank!$C$9:$C$1008,D208&amp;"",Bank!$D$9:$D$1008,F208)&gt;=COUNTIFS($D$9:D208,D208&amp;"",$F$9:F208,F208),"Matched",IF(COUNTIF(Bank!$C$9:$C$1008,D208&amp;"")&gt;0,"Reference found - amount differs","Issued, not yet presented")))))</f>
        <v/>
      </c>
    </row>
    <row r="209" customFormat="false" ht="15" hidden="false" customHeight="false" outlineLevel="0" collapsed="false">
      <c r="A209" s="17"/>
      <c r="B209" s="8"/>
      <c r="C209" s="8"/>
      <c r="D209" s="8"/>
      <c r="E209" s="18"/>
      <c r="F209" s="18"/>
      <c r="G209" s="10" t="str">
        <f aca="false">IF(N(E209)+N(F209)=0,"",IF(D209="","No reference",IF(N(E209)&gt;0,IF(COUNTIFS(Bank!$C$9:$C$1008,D209&amp;"",Bank!$E$9:$E$1008,E209)&gt;=COUNTIFS($D$9:D209,D209&amp;"",$E$9:E209,E209),"Matched",IF(COUNTIF(Bank!$C$9:$C$1008,D209&amp;"")&gt;0,"Reference found - amount differs","Deposited, not yet credited")),IF(COUNTIFS(Bank!$C$9:$C$1008,D209&amp;"",Bank!$D$9:$D$1008,F209)&gt;=COUNTIFS($D$9:D209,D209&amp;"",$F$9:F209,F209),"Matched",IF(COUNTIF(Bank!$C$9:$C$1008,D209&amp;"")&gt;0,"Reference found - amount differs","Issued, not yet presented")))))</f>
        <v/>
      </c>
    </row>
    <row r="210" customFormat="false" ht="15" hidden="false" customHeight="false" outlineLevel="0" collapsed="false">
      <c r="A210" s="17"/>
      <c r="B210" s="8"/>
      <c r="C210" s="8"/>
      <c r="D210" s="8"/>
      <c r="E210" s="18"/>
      <c r="F210" s="18"/>
      <c r="G210" s="10" t="str">
        <f aca="false">IF(N(E210)+N(F210)=0,"",IF(D210="","No reference",IF(N(E210)&gt;0,IF(COUNTIFS(Bank!$C$9:$C$1008,D210&amp;"",Bank!$E$9:$E$1008,E210)&gt;=COUNTIFS($D$9:D210,D210&amp;"",$E$9:E210,E210),"Matched",IF(COUNTIF(Bank!$C$9:$C$1008,D210&amp;"")&gt;0,"Reference found - amount differs","Deposited, not yet credited")),IF(COUNTIFS(Bank!$C$9:$C$1008,D210&amp;"",Bank!$D$9:$D$1008,F210)&gt;=COUNTIFS($D$9:D210,D210&amp;"",$F$9:F210,F210),"Matched",IF(COUNTIF(Bank!$C$9:$C$1008,D210&amp;"")&gt;0,"Reference found - amount differs","Issued, not yet presented")))))</f>
        <v/>
      </c>
    </row>
    <row r="211" customFormat="false" ht="15" hidden="false" customHeight="false" outlineLevel="0" collapsed="false">
      <c r="A211" s="17"/>
      <c r="B211" s="8"/>
      <c r="C211" s="8"/>
      <c r="D211" s="8"/>
      <c r="E211" s="18"/>
      <c r="F211" s="18"/>
      <c r="G211" s="10" t="str">
        <f aca="false">IF(N(E211)+N(F211)=0,"",IF(D211="","No reference",IF(N(E211)&gt;0,IF(COUNTIFS(Bank!$C$9:$C$1008,D211&amp;"",Bank!$E$9:$E$1008,E211)&gt;=COUNTIFS($D$9:D211,D211&amp;"",$E$9:E211,E211),"Matched",IF(COUNTIF(Bank!$C$9:$C$1008,D211&amp;"")&gt;0,"Reference found - amount differs","Deposited, not yet credited")),IF(COUNTIFS(Bank!$C$9:$C$1008,D211&amp;"",Bank!$D$9:$D$1008,F211)&gt;=COUNTIFS($D$9:D211,D211&amp;"",$F$9:F211,F211),"Matched",IF(COUNTIF(Bank!$C$9:$C$1008,D211&amp;"")&gt;0,"Reference found - amount differs","Issued, not yet presented")))))</f>
        <v/>
      </c>
    </row>
    <row r="212" customFormat="false" ht="15" hidden="false" customHeight="false" outlineLevel="0" collapsed="false">
      <c r="A212" s="17"/>
      <c r="B212" s="8"/>
      <c r="C212" s="8"/>
      <c r="D212" s="8"/>
      <c r="E212" s="18"/>
      <c r="F212" s="18"/>
      <c r="G212" s="10" t="str">
        <f aca="false">IF(N(E212)+N(F212)=0,"",IF(D212="","No reference",IF(N(E212)&gt;0,IF(COUNTIFS(Bank!$C$9:$C$1008,D212&amp;"",Bank!$E$9:$E$1008,E212)&gt;=COUNTIFS($D$9:D212,D212&amp;"",$E$9:E212,E212),"Matched",IF(COUNTIF(Bank!$C$9:$C$1008,D212&amp;"")&gt;0,"Reference found - amount differs","Deposited, not yet credited")),IF(COUNTIFS(Bank!$C$9:$C$1008,D212&amp;"",Bank!$D$9:$D$1008,F212)&gt;=COUNTIFS($D$9:D212,D212&amp;"",$F$9:F212,F212),"Matched",IF(COUNTIF(Bank!$C$9:$C$1008,D212&amp;"")&gt;0,"Reference found - amount differs","Issued, not yet presented")))))</f>
        <v/>
      </c>
    </row>
    <row r="213" customFormat="false" ht="15" hidden="false" customHeight="false" outlineLevel="0" collapsed="false">
      <c r="A213" s="17"/>
      <c r="B213" s="8"/>
      <c r="C213" s="8"/>
      <c r="D213" s="8"/>
      <c r="E213" s="18"/>
      <c r="F213" s="18"/>
      <c r="G213" s="10" t="str">
        <f aca="false">IF(N(E213)+N(F213)=0,"",IF(D213="","No reference",IF(N(E213)&gt;0,IF(COUNTIFS(Bank!$C$9:$C$1008,D213&amp;"",Bank!$E$9:$E$1008,E213)&gt;=COUNTIFS($D$9:D213,D213&amp;"",$E$9:E213,E213),"Matched",IF(COUNTIF(Bank!$C$9:$C$1008,D213&amp;"")&gt;0,"Reference found - amount differs","Deposited, not yet credited")),IF(COUNTIFS(Bank!$C$9:$C$1008,D213&amp;"",Bank!$D$9:$D$1008,F213)&gt;=COUNTIFS($D$9:D213,D213&amp;"",$F$9:F213,F213),"Matched",IF(COUNTIF(Bank!$C$9:$C$1008,D213&amp;"")&gt;0,"Reference found - amount differs","Issued, not yet presented")))))</f>
        <v/>
      </c>
    </row>
    <row r="214" customFormat="false" ht="15" hidden="false" customHeight="false" outlineLevel="0" collapsed="false">
      <c r="A214" s="17"/>
      <c r="B214" s="8"/>
      <c r="C214" s="8"/>
      <c r="D214" s="8"/>
      <c r="E214" s="18"/>
      <c r="F214" s="18"/>
      <c r="G214" s="10" t="str">
        <f aca="false">IF(N(E214)+N(F214)=0,"",IF(D214="","No reference",IF(N(E214)&gt;0,IF(COUNTIFS(Bank!$C$9:$C$1008,D214&amp;"",Bank!$E$9:$E$1008,E214)&gt;=COUNTIFS($D$9:D214,D214&amp;"",$E$9:E214,E214),"Matched",IF(COUNTIF(Bank!$C$9:$C$1008,D214&amp;"")&gt;0,"Reference found - amount differs","Deposited, not yet credited")),IF(COUNTIFS(Bank!$C$9:$C$1008,D214&amp;"",Bank!$D$9:$D$1008,F214)&gt;=COUNTIFS($D$9:D214,D214&amp;"",$F$9:F214,F214),"Matched",IF(COUNTIF(Bank!$C$9:$C$1008,D214&amp;"")&gt;0,"Reference found - amount differs","Issued, not yet presented")))))</f>
        <v/>
      </c>
    </row>
    <row r="215" customFormat="false" ht="15" hidden="false" customHeight="false" outlineLevel="0" collapsed="false">
      <c r="A215" s="17"/>
      <c r="B215" s="8"/>
      <c r="C215" s="8"/>
      <c r="D215" s="8"/>
      <c r="E215" s="18"/>
      <c r="F215" s="18"/>
      <c r="G215" s="10" t="str">
        <f aca="false">IF(N(E215)+N(F215)=0,"",IF(D215="","No reference",IF(N(E215)&gt;0,IF(COUNTIFS(Bank!$C$9:$C$1008,D215&amp;"",Bank!$E$9:$E$1008,E215)&gt;=COUNTIFS($D$9:D215,D215&amp;"",$E$9:E215,E215),"Matched",IF(COUNTIF(Bank!$C$9:$C$1008,D215&amp;"")&gt;0,"Reference found - amount differs","Deposited, not yet credited")),IF(COUNTIFS(Bank!$C$9:$C$1008,D215&amp;"",Bank!$D$9:$D$1008,F215)&gt;=COUNTIFS($D$9:D215,D215&amp;"",$F$9:F215,F215),"Matched",IF(COUNTIF(Bank!$C$9:$C$1008,D215&amp;"")&gt;0,"Reference found - amount differs","Issued, not yet presented")))))</f>
        <v/>
      </c>
    </row>
    <row r="216" customFormat="false" ht="15" hidden="false" customHeight="false" outlineLevel="0" collapsed="false">
      <c r="A216" s="17"/>
      <c r="B216" s="8"/>
      <c r="C216" s="8"/>
      <c r="D216" s="8"/>
      <c r="E216" s="18"/>
      <c r="F216" s="18"/>
      <c r="G216" s="10" t="str">
        <f aca="false">IF(N(E216)+N(F216)=0,"",IF(D216="","No reference",IF(N(E216)&gt;0,IF(COUNTIFS(Bank!$C$9:$C$1008,D216&amp;"",Bank!$E$9:$E$1008,E216)&gt;=COUNTIFS($D$9:D216,D216&amp;"",$E$9:E216,E216),"Matched",IF(COUNTIF(Bank!$C$9:$C$1008,D216&amp;"")&gt;0,"Reference found - amount differs","Deposited, not yet credited")),IF(COUNTIFS(Bank!$C$9:$C$1008,D216&amp;"",Bank!$D$9:$D$1008,F216)&gt;=COUNTIFS($D$9:D216,D216&amp;"",$F$9:F216,F216),"Matched",IF(COUNTIF(Bank!$C$9:$C$1008,D216&amp;"")&gt;0,"Reference found - amount differs","Issued, not yet presented")))))</f>
        <v/>
      </c>
    </row>
    <row r="217" customFormat="false" ht="15" hidden="false" customHeight="false" outlineLevel="0" collapsed="false">
      <c r="A217" s="17"/>
      <c r="B217" s="8"/>
      <c r="C217" s="8"/>
      <c r="D217" s="8"/>
      <c r="E217" s="18"/>
      <c r="F217" s="18"/>
      <c r="G217" s="10" t="str">
        <f aca="false">IF(N(E217)+N(F217)=0,"",IF(D217="","No reference",IF(N(E217)&gt;0,IF(COUNTIFS(Bank!$C$9:$C$1008,D217&amp;"",Bank!$E$9:$E$1008,E217)&gt;=COUNTIFS($D$9:D217,D217&amp;"",$E$9:E217,E217),"Matched",IF(COUNTIF(Bank!$C$9:$C$1008,D217&amp;"")&gt;0,"Reference found - amount differs","Deposited, not yet credited")),IF(COUNTIFS(Bank!$C$9:$C$1008,D217&amp;"",Bank!$D$9:$D$1008,F217)&gt;=COUNTIFS($D$9:D217,D217&amp;"",$F$9:F217,F217),"Matched",IF(COUNTIF(Bank!$C$9:$C$1008,D217&amp;"")&gt;0,"Reference found - amount differs","Issued, not yet presented")))))</f>
        <v/>
      </c>
    </row>
    <row r="218" customFormat="false" ht="15" hidden="false" customHeight="false" outlineLevel="0" collapsed="false">
      <c r="A218" s="17"/>
      <c r="B218" s="8"/>
      <c r="C218" s="8"/>
      <c r="D218" s="8"/>
      <c r="E218" s="18"/>
      <c r="F218" s="18"/>
      <c r="G218" s="10" t="str">
        <f aca="false">IF(N(E218)+N(F218)=0,"",IF(D218="","No reference",IF(N(E218)&gt;0,IF(COUNTIFS(Bank!$C$9:$C$1008,D218&amp;"",Bank!$E$9:$E$1008,E218)&gt;=COUNTIFS($D$9:D218,D218&amp;"",$E$9:E218,E218),"Matched",IF(COUNTIF(Bank!$C$9:$C$1008,D218&amp;"")&gt;0,"Reference found - amount differs","Deposited, not yet credited")),IF(COUNTIFS(Bank!$C$9:$C$1008,D218&amp;"",Bank!$D$9:$D$1008,F218)&gt;=COUNTIFS($D$9:D218,D218&amp;"",$F$9:F218,F218),"Matched",IF(COUNTIF(Bank!$C$9:$C$1008,D218&amp;"")&gt;0,"Reference found - amount differs","Issued, not yet presented")))))</f>
        <v/>
      </c>
    </row>
    <row r="219" customFormat="false" ht="15" hidden="false" customHeight="false" outlineLevel="0" collapsed="false">
      <c r="A219" s="17"/>
      <c r="B219" s="8"/>
      <c r="C219" s="8"/>
      <c r="D219" s="8"/>
      <c r="E219" s="18"/>
      <c r="F219" s="18"/>
      <c r="G219" s="10" t="str">
        <f aca="false">IF(N(E219)+N(F219)=0,"",IF(D219="","No reference",IF(N(E219)&gt;0,IF(COUNTIFS(Bank!$C$9:$C$1008,D219&amp;"",Bank!$E$9:$E$1008,E219)&gt;=COUNTIFS($D$9:D219,D219&amp;"",$E$9:E219,E219),"Matched",IF(COUNTIF(Bank!$C$9:$C$1008,D219&amp;"")&gt;0,"Reference found - amount differs","Deposited, not yet credited")),IF(COUNTIFS(Bank!$C$9:$C$1008,D219&amp;"",Bank!$D$9:$D$1008,F219)&gt;=COUNTIFS($D$9:D219,D219&amp;"",$F$9:F219,F219),"Matched",IF(COUNTIF(Bank!$C$9:$C$1008,D219&amp;"")&gt;0,"Reference found - amount differs","Issued, not yet presented")))))</f>
        <v/>
      </c>
    </row>
    <row r="220" customFormat="false" ht="15" hidden="false" customHeight="false" outlineLevel="0" collapsed="false">
      <c r="A220" s="17"/>
      <c r="B220" s="8"/>
      <c r="C220" s="8"/>
      <c r="D220" s="8"/>
      <c r="E220" s="18"/>
      <c r="F220" s="18"/>
      <c r="G220" s="10" t="str">
        <f aca="false">IF(N(E220)+N(F220)=0,"",IF(D220="","No reference",IF(N(E220)&gt;0,IF(COUNTIFS(Bank!$C$9:$C$1008,D220&amp;"",Bank!$E$9:$E$1008,E220)&gt;=COUNTIFS($D$9:D220,D220&amp;"",$E$9:E220,E220),"Matched",IF(COUNTIF(Bank!$C$9:$C$1008,D220&amp;"")&gt;0,"Reference found - amount differs","Deposited, not yet credited")),IF(COUNTIFS(Bank!$C$9:$C$1008,D220&amp;"",Bank!$D$9:$D$1008,F220)&gt;=COUNTIFS($D$9:D220,D220&amp;"",$F$9:F220,F220),"Matched",IF(COUNTIF(Bank!$C$9:$C$1008,D220&amp;"")&gt;0,"Reference found - amount differs","Issued, not yet presented")))))</f>
        <v/>
      </c>
    </row>
    <row r="221" customFormat="false" ht="15" hidden="false" customHeight="false" outlineLevel="0" collapsed="false">
      <c r="A221" s="17"/>
      <c r="B221" s="8"/>
      <c r="C221" s="8"/>
      <c r="D221" s="8"/>
      <c r="E221" s="18"/>
      <c r="F221" s="18"/>
      <c r="G221" s="10" t="str">
        <f aca="false">IF(N(E221)+N(F221)=0,"",IF(D221="","No reference",IF(N(E221)&gt;0,IF(COUNTIFS(Bank!$C$9:$C$1008,D221&amp;"",Bank!$E$9:$E$1008,E221)&gt;=COUNTIFS($D$9:D221,D221&amp;"",$E$9:E221,E221),"Matched",IF(COUNTIF(Bank!$C$9:$C$1008,D221&amp;"")&gt;0,"Reference found - amount differs","Deposited, not yet credited")),IF(COUNTIFS(Bank!$C$9:$C$1008,D221&amp;"",Bank!$D$9:$D$1008,F221)&gt;=COUNTIFS($D$9:D221,D221&amp;"",$F$9:F221,F221),"Matched",IF(COUNTIF(Bank!$C$9:$C$1008,D221&amp;"")&gt;0,"Reference found - amount differs","Issued, not yet presented")))))</f>
        <v/>
      </c>
    </row>
    <row r="222" customFormat="false" ht="15" hidden="false" customHeight="false" outlineLevel="0" collapsed="false">
      <c r="A222" s="17"/>
      <c r="B222" s="8"/>
      <c r="C222" s="8"/>
      <c r="D222" s="8"/>
      <c r="E222" s="18"/>
      <c r="F222" s="18"/>
      <c r="G222" s="10" t="str">
        <f aca="false">IF(N(E222)+N(F222)=0,"",IF(D222="","No reference",IF(N(E222)&gt;0,IF(COUNTIFS(Bank!$C$9:$C$1008,D222&amp;"",Bank!$E$9:$E$1008,E222)&gt;=COUNTIFS($D$9:D222,D222&amp;"",$E$9:E222,E222),"Matched",IF(COUNTIF(Bank!$C$9:$C$1008,D222&amp;"")&gt;0,"Reference found - amount differs","Deposited, not yet credited")),IF(COUNTIFS(Bank!$C$9:$C$1008,D222&amp;"",Bank!$D$9:$D$1008,F222)&gt;=COUNTIFS($D$9:D222,D222&amp;"",$F$9:F222,F222),"Matched",IF(COUNTIF(Bank!$C$9:$C$1008,D222&amp;"")&gt;0,"Reference found - amount differs","Issued, not yet presented")))))</f>
        <v/>
      </c>
    </row>
    <row r="223" customFormat="false" ht="15" hidden="false" customHeight="false" outlineLevel="0" collapsed="false">
      <c r="A223" s="17"/>
      <c r="B223" s="8"/>
      <c r="C223" s="8"/>
      <c r="D223" s="8"/>
      <c r="E223" s="18"/>
      <c r="F223" s="18"/>
      <c r="G223" s="10" t="str">
        <f aca="false">IF(N(E223)+N(F223)=0,"",IF(D223="","No reference",IF(N(E223)&gt;0,IF(COUNTIFS(Bank!$C$9:$C$1008,D223&amp;"",Bank!$E$9:$E$1008,E223)&gt;=COUNTIFS($D$9:D223,D223&amp;"",$E$9:E223,E223),"Matched",IF(COUNTIF(Bank!$C$9:$C$1008,D223&amp;"")&gt;0,"Reference found - amount differs","Deposited, not yet credited")),IF(COUNTIFS(Bank!$C$9:$C$1008,D223&amp;"",Bank!$D$9:$D$1008,F223)&gt;=COUNTIFS($D$9:D223,D223&amp;"",$F$9:F223,F223),"Matched",IF(COUNTIF(Bank!$C$9:$C$1008,D223&amp;"")&gt;0,"Reference found - amount differs","Issued, not yet presented")))))</f>
        <v/>
      </c>
    </row>
    <row r="224" customFormat="false" ht="15" hidden="false" customHeight="false" outlineLevel="0" collapsed="false">
      <c r="A224" s="17"/>
      <c r="B224" s="8"/>
      <c r="C224" s="8"/>
      <c r="D224" s="8"/>
      <c r="E224" s="18"/>
      <c r="F224" s="18"/>
      <c r="G224" s="10" t="str">
        <f aca="false">IF(N(E224)+N(F224)=0,"",IF(D224="","No reference",IF(N(E224)&gt;0,IF(COUNTIFS(Bank!$C$9:$C$1008,D224&amp;"",Bank!$E$9:$E$1008,E224)&gt;=COUNTIFS($D$9:D224,D224&amp;"",$E$9:E224,E224),"Matched",IF(COUNTIF(Bank!$C$9:$C$1008,D224&amp;"")&gt;0,"Reference found - amount differs","Deposited, not yet credited")),IF(COUNTIFS(Bank!$C$9:$C$1008,D224&amp;"",Bank!$D$9:$D$1008,F224)&gt;=COUNTIFS($D$9:D224,D224&amp;"",$F$9:F224,F224),"Matched",IF(COUNTIF(Bank!$C$9:$C$1008,D224&amp;"")&gt;0,"Reference found - amount differs","Issued, not yet presented")))))</f>
        <v/>
      </c>
    </row>
    <row r="225" customFormat="false" ht="15" hidden="false" customHeight="false" outlineLevel="0" collapsed="false">
      <c r="A225" s="17"/>
      <c r="B225" s="8"/>
      <c r="C225" s="8"/>
      <c r="D225" s="8"/>
      <c r="E225" s="18"/>
      <c r="F225" s="18"/>
      <c r="G225" s="10" t="str">
        <f aca="false">IF(N(E225)+N(F225)=0,"",IF(D225="","No reference",IF(N(E225)&gt;0,IF(COUNTIFS(Bank!$C$9:$C$1008,D225&amp;"",Bank!$E$9:$E$1008,E225)&gt;=COUNTIFS($D$9:D225,D225&amp;"",$E$9:E225,E225),"Matched",IF(COUNTIF(Bank!$C$9:$C$1008,D225&amp;"")&gt;0,"Reference found - amount differs","Deposited, not yet credited")),IF(COUNTIFS(Bank!$C$9:$C$1008,D225&amp;"",Bank!$D$9:$D$1008,F225)&gt;=COUNTIFS($D$9:D225,D225&amp;"",$F$9:F225,F225),"Matched",IF(COUNTIF(Bank!$C$9:$C$1008,D225&amp;"")&gt;0,"Reference found - amount differs","Issued, not yet presented")))))</f>
        <v/>
      </c>
    </row>
    <row r="226" customFormat="false" ht="15" hidden="false" customHeight="false" outlineLevel="0" collapsed="false">
      <c r="A226" s="17"/>
      <c r="B226" s="8"/>
      <c r="C226" s="8"/>
      <c r="D226" s="8"/>
      <c r="E226" s="18"/>
      <c r="F226" s="18"/>
      <c r="G226" s="10" t="str">
        <f aca="false">IF(N(E226)+N(F226)=0,"",IF(D226="","No reference",IF(N(E226)&gt;0,IF(COUNTIFS(Bank!$C$9:$C$1008,D226&amp;"",Bank!$E$9:$E$1008,E226)&gt;=COUNTIFS($D$9:D226,D226&amp;"",$E$9:E226,E226),"Matched",IF(COUNTIF(Bank!$C$9:$C$1008,D226&amp;"")&gt;0,"Reference found - amount differs","Deposited, not yet credited")),IF(COUNTIFS(Bank!$C$9:$C$1008,D226&amp;"",Bank!$D$9:$D$1008,F226)&gt;=COUNTIFS($D$9:D226,D226&amp;"",$F$9:F226,F226),"Matched",IF(COUNTIF(Bank!$C$9:$C$1008,D226&amp;"")&gt;0,"Reference found - amount differs","Issued, not yet presented")))))</f>
        <v/>
      </c>
    </row>
    <row r="227" customFormat="false" ht="15" hidden="false" customHeight="false" outlineLevel="0" collapsed="false">
      <c r="A227" s="17"/>
      <c r="B227" s="8"/>
      <c r="C227" s="8"/>
      <c r="D227" s="8"/>
      <c r="E227" s="18"/>
      <c r="F227" s="18"/>
      <c r="G227" s="10" t="str">
        <f aca="false">IF(N(E227)+N(F227)=0,"",IF(D227="","No reference",IF(N(E227)&gt;0,IF(COUNTIFS(Bank!$C$9:$C$1008,D227&amp;"",Bank!$E$9:$E$1008,E227)&gt;=COUNTIFS($D$9:D227,D227&amp;"",$E$9:E227,E227),"Matched",IF(COUNTIF(Bank!$C$9:$C$1008,D227&amp;"")&gt;0,"Reference found - amount differs","Deposited, not yet credited")),IF(COUNTIFS(Bank!$C$9:$C$1008,D227&amp;"",Bank!$D$9:$D$1008,F227)&gt;=COUNTIFS($D$9:D227,D227&amp;"",$F$9:F227,F227),"Matched",IF(COUNTIF(Bank!$C$9:$C$1008,D227&amp;"")&gt;0,"Reference found - amount differs","Issued, not yet presented")))))</f>
        <v/>
      </c>
    </row>
    <row r="228" customFormat="false" ht="15" hidden="false" customHeight="false" outlineLevel="0" collapsed="false">
      <c r="A228" s="17"/>
      <c r="B228" s="8"/>
      <c r="C228" s="8"/>
      <c r="D228" s="8"/>
      <c r="E228" s="18"/>
      <c r="F228" s="18"/>
      <c r="G228" s="10" t="str">
        <f aca="false">IF(N(E228)+N(F228)=0,"",IF(D228="","No reference",IF(N(E228)&gt;0,IF(COUNTIFS(Bank!$C$9:$C$1008,D228&amp;"",Bank!$E$9:$E$1008,E228)&gt;=COUNTIFS($D$9:D228,D228&amp;"",$E$9:E228,E228),"Matched",IF(COUNTIF(Bank!$C$9:$C$1008,D228&amp;"")&gt;0,"Reference found - amount differs","Deposited, not yet credited")),IF(COUNTIFS(Bank!$C$9:$C$1008,D228&amp;"",Bank!$D$9:$D$1008,F228)&gt;=COUNTIFS($D$9:D228,D228&amp;"",$F$9:F228,F228),"Matched",IF(COUNTIF(Bank!$C$9:$C$1008,D228&amp;"")&gt;0,"Reference found - amount differs","Issued, not yet presented")))))</f>
        <v/>
      </c>
    </row>
    <row r="229" customFormat="false" ht="15" hidden="false" customHeight="false" outlineLevel="0" collapsed="false">
      <c r="A229" s="17"/>
      <c r="B229" s="8"/>
      <c r="C229" s="8"/>
      <c r="D229" s="8"/>
      <c r="E229" s="18"/>
      <c r="F229" s="18"/>
      <c r="G229" s="10" t="str">
        <f aca="false">IF(N(E229)+N(F229)=0,"",IF(D229="","No reference",IF(N(E229)&gt;0,IF(COUNTIFS(Bank!$C$9:$C$1008,D229&amp;"",Bank!$E$9:$E$1008,E229)&gt;=COUNTIFS($D$9:D229,D229&amp;"",$E$9:E229,E229),"Matched",IF(COUNTIF(Bank!$C$9:$C$1008,D229&amp;"")&gt;0,"Reference found - amount differs","Deposited, not yet credited")),IF(COUNTIFS(Bank!$C$9:$C$1008,D229&amp;"",Bank!$D$9:$D$1008,F229)&gt;=COUNTIFS($D$9:D229,D229&amp;"",$F$9:F229,F229),"Matched",IF(COUNTIF(Bank!$C$9:$C$1008,D229&amp;"")&gt;0,"Reference found - amount differs","Issued, not yet presented")))))</f>
        <v/>
      </c>
    </row>
    <row r="230" customFormat="false" ht="15" hidden="false" customHeight="false" outlineLevel="0" collapsed="false">
      <c r="A230" s="17"/>
      <c r="B230" s="8"/>
      <c r="C230" s="8"/>
      <c r="D230" s="8"/>
      <c r="E230" s="18"/>
      <c r="F230" s="18"/>
      <c r="G230" s="10" t="str">
        <f aca="false">IF(N(E230)+N(F230)=0,"",IF(D230="","No reference",IF(N(E230)&gt;0,IF(COUNTIFS(Bank!$C$9:$C$1008,D230&amp;"",Bank!$E$9:$E$1008,E230)&gt;=COUNTIFS($D$9:D230,D230&amp;"",$E$9:E230,E230),"Matched",IF(COUNTIF(Bank!$C$9:$C$1008,D230&amp;"")&gt;0,"Reference found - amount differs","Deposited, not yet credited")),IF(COUNTIFS(Bank!$C$9:$C$1008,D230&amp;"",Bank!$D$9:$D$1008,F230)&gt;=COUNTIFS($D$9:D230,D230&amp;"",$F$9:F230,F230),"Matched",IF(COUNTIF(Bank!$C$9:$C$1008,D230&amp;"")&gt;0,"Reference found - amount differs","Issued, not yet presented")))))</f>
        <v/>
      </c>
    </row>
    <row r="231" customFormat="false" ht="15" hidden="false" customHeight="false" outlineLevel="0" collapsed="false">
      <c r="A231" s="17"/>
      <c r="B231" s="8"/>
      <c r="C231" s="8"/>
      <c r="D231" s="8"/>
      <c r="E231" s="18"/>
      <c r="F231" s="18"/>
      <c r="G231" s="10" t="str">
        <f aca="false">IF(N(E231)+N(F231)=0,"",IF(D231="","No reference",IF(N(E231)&gt;0,IF(COUNTIFS(Bank!$C$9:$C$1008,D231&amp;"",Bank!$E$9:$E$1008,E231)&gt;=COUNTIFS($D$9:D231,D231&amp;"",$E$9:E231,E231),"Matched",IF(COUNTIF(Bank!$C$9:$C$1008,D231&amp;"")&gt;0,"Reference found - amount differs","Deposited, not yet credited")),IF(COUNTIFS(Bank!$C$9:$C$1008,D231&amp;"",Bank!$D$9:$D$1008,F231)&gt;=COUNTIFS($D$9:D231,D231&amp;"",$F$9:F231,F231),"Matched",IF(COUNTIF(Bank!$C$9:$C$1008,D231&amp;"")&gt;0,"Reference found - amount differs","Issued, not yet presented")))))</f>
        <v/>
      </c>
    </row>
    <row r="232" customFormat="false" ht="15" hidden="false" customHeight="false" outlineLevel="0" collapsed="false">
      <c r="A232" s="17"/>
      <c r="B232" s="8"/>
      <c r="C232" s="8"/>
      <c r="D232" s="8"/>
      <c r="E232" s="18"/>
      <c r="F232" s="18"/>
      <c r="G232" s="10" t="str">
        <f aca="false">IF(N(E232)+N(F232)=0,"",IF(D232="","No reference",IF(N(E232)&gt;0,IF(COUNTIFS(Bank!$C$9:$C$1008,D232&amp;"",Bank!$E$9:$E$1008,E232)&gt;=COUNTIFS($D$9:D232,D232&amp;"",$E$9:E232,E232),"Matched",IF(COUNTIF(Bank!$C$9:$C$1008,D232&amp;"")&gt;0,"Reference found - amount differs","Deposited, not yet credited")),IF(COUNTIFS(Bank!$C$9:$C$1008,D232&amp;"",Bank!$D$9:$D$1008,F232)&gt;=COUNTIFS($D$9:D232,D232&amp;"",$F$9:F232,F232),"Matched",IF(COUNTIF(Bank!$C$9:$C$1008,D232&amp;"")&gt;0,"Reference found - amount differs","Issued, not yet presented")))))</f>
        <v/>
      </c>
    </row>
    <row r="233" customFormat="false" ht="15" hidden="false" customHeight="false" outlineLevel="0" collapsed="false">
      <c r="A233" s="17"/>
      <c r="B233" s="8"/>
      <c r="C233" s="8"/>
      <c r="D233" s="8"/>
      <c r="E233" s="18"/>
      <c r="F233" s="18"/>
      <c r="G233" s="10" t="str">
        <f aca="false">IF(N(E233)+N(F233)=0,"",IF(D233="","No reference",IF(N(E233)&gt;0,IF(COUNTIFS(Bank!$C$9:$C$1008,D233&amp;"",Bank!$E$9:$E$1008,E233)&gt;=COUNTIFS($D$9:D233,D233&amp;"",$E$9:E233,E233),"Matched",IF(COUNTIF(Bank!$C$9:$C$1008,D233&amp;"")&gt;0,"Reference found - amount differs","Deposited, not yet credited")),IF(COUNTIFS(Bank!$C$9:$C$1008,D233&amp;"",Bank!$D$9:$D$1008,F233)&gt;=COUNTIFS($D$9:D233,D233&amp;"",$F$9:F233,F233),"Matched",IF(COUNTIF(Bank!$C$9:$C$1008,D233&amp;"")&gt;0,"Reference found - amount differs","Issued, not yet presented")))))</f>
        <v/>
      </c>
    </row>
    <row r="234" customFormat="false" ht="15" hidden="false" customHeight="false" outlineLevel="0" collapsed="false">
      <c r="A234" s="17"/>
      <c r="B234" s="8"/>
      <c r="C234" s="8"/>
      <c r="D234" s="8"/>
      <c r="E234" s="18"/>
      <c r="F234" s="18"/>
      <c r="G234" s="10" t="str">
        <f aca="false">IF(N(E234)+N(F234)=0,"",IF(D234="","No reference",IF(N(E234)&gt;0,IF(COUNTIFS(Bank!$C$9:$C$1008,D234&amp;"",Bank!$E$9:$E$1008,E234)&gt;=COUNTIFS($D$9:D234,D234&amp;"",$E$9:E234,E234),"Matched",IF(COUNTIF(Bank!$C$9:$C$1008,D234&amp;"")&gt;0,"Reference found - amount differs","Deposited, not yet credited")),IF(COUNTIFS(Bank!$C$9:$C$1008,D234&amp;"",Bank!$D$9:$D$1008,F234)&gt;=COUNTIFS($D$9:D234,D234&amp;"",$F$9:F234,F234),"Matched",IF(COUNTIF(Bank!$C$9:$C$1008,D234&amp;"")&gt;0,"Reference found - amount differs","Issued, not yet presented")))))</f>
        <v/>
      </c>
    </row>
    <row r="235" customFormat="false" ht="15" hidden="false" customHeight="false" outlineLevel="0" collapsed="false">
      <c r="A235" s="17"/>
      <c r="B235" s="8"/>
      <c r="C235" s="8"/>
      <c r="D235" s="8"/>
      <c r="E235" s="18"/>
      <c r="F235" s="18"/>
      <c r="G235" s="10" t="str">
        <f aca="false">IF(N(E235)+N(F235)=0,"",IF(D235="","No reference",IF(N(E235)&gt;0,IF(COUNTIFS(Bank!$C$9:$C$1008,D235&amp;"",Bank!$E$9:$E$1008,E235)&gt;=COUNTIFS($D$9:D235,D235&amp;"",$E$9:E235,E235),"Matched",IF(COUNTIF(Bank!$C$9:$C$1008,D235&amp;"")&gt;0,"Reference found - amount differs","Deposited, not yet credited")),IF(COUNTIFS(Bank!$C$9:$C$1008,D235&amp;"",Bank!$D$9:$D$1008,F235)&gt;=COUNTIFS($D$9:D235,D235&amp;"",$F$9:F235,F235),"Matched",IF(COUNTIF(Bank!$C$9:$C$1008,D235&amp;"")&gt;0,"Reference found - amount differs","Issued, not yet presented")))))</f>
        <v/>
      </c>
    </row>
    <row r="236" customFormat="false" ht="15" hidden="false" customHeight="false" outlineLevel="0" collapsed="false">
      <c r="A236" s="17"/>
      <c r="B236" s="8"/>
      <c r="C236" s="8"/>
      <c r="D236" s="8"/>
      <c r="E236" s="18"/>
      <c r="F236" s="18"/>
      <c r="G236" s="10" t="str">
        <f aca="false">IF(N(E236)+N(F236)=0,"",IF(D236="","No reference",IF(N(E236)&gt;0,IF(COUNTIFS(Bank!$C$9:$C$1008,D236&amp;"",Bank!$E$9:$E$1008,E236)&gt;=COUNTIFS($D$9:D236,D236&amp;"",$E$9:E236,E236),"Matched",IF(COUNTIF(Bank!$C$9:$C$1008,D236&amp;"")&gt;0,"Reference found - amount differs","Deposited, not yet credited")),IF(COUNTIFS(Bank!$C$9:$C$1008,D236&amp;"",Bank!$D$9:$D$1008,F236)&gt;=COUNTIFS($D$9:D236,D236&amp;"",$F$9:F236,F236),"Matched",IF(COUNTIF(Bank!$C$9:$C$1008,D236&amp;"")&gt;0,"Reference found - amount differs","Issued, not yet presented")))))</f>
        <v/>
      </c>
    </row>
    <row r="237" customFormat="false" ht="15" hidden="false" customHeight="false" outlineLevel="0" collapsed="false">
      <c r="A237" s="17"/>
      <c r="B237" s="8"/>
      <c r="C237" s="8"/>
      <c r="D237" s="8"/>
      <c r="E237" s="18"/>
      <c r="F237" s="18"/>
      <c r="G237" s="10" t="str">
        <f aca="false">IF(N(E237)+N(F237)=0,"",IF(D237="","No reference",IF(N(E237)&gt;0,IF(COUNTIFS(Bank!$C$9:$C$1008,D237&amp;"",Bank!$E$9:$E$1008,E237)&gt;=COUNTIFS($D$9:D237,D237&amp;"",$E$9:E237,E237),"Matched",IF(COUNTIF(Bank!$C$9:$C$1008,D237&amp;"")&gt;0,"Reference found - amount differs","Deposited, not yet credited")),IF(COUNTIFS(Bank!$C$9:$C$1008,D237&amp;"",Bank!$D$9:$D$1008,F237)&gt;=COUNTIFS($D$9:D237,D237&amp;"",$F$9:F237,F237),"Matched",IF(COUNTIF(Bank!$C$9:$C$1008,D237&amp;"")&gt;0,"Reference found - amount differs","Issued, not yet presented")))))</f>
        <v/>
      </c>
    </row>
    <row r="238" customFormat="false" ht="15" hidden="false" customHeight="false" outlineLevel="0" collapsed="false">
      <c r="A238" s="17"/>
      <c r="B238" s="8"/>
      <c r="C238" s="8"/>
      <c r="D238" s="8"/>
      <c r="E238" s="18"/>
      <c r="F238" s="18"/>
      <c r="G238" s="10" t="str">
        <f aca="false">IF(N(E238)+N(F238)=0,"",IF(D238="","No reference",IF(N(E238)&gt;0,IF(COUNTIFS(Bank!$C$9:$C$1008,D238&amp;"",Bank!$E$9:$E$1008,E238)&gt;=COUNTIFS($D$9:D238,D238&amp;"",$E$9:E238,E238),"Matched",IF(COUNTIF(Bank!$C$9:$C$1008,D238&amp;"")&gt;0,"Reference found - amount differs","Deposited, not yet credited")),IF(COUNTIFS(Bank!$C$9:$C$1008,D238&amp;"",Bank!$D$9:$D$1008,F238)&gt;=COUNTIFS($D$9:D238,D238&amp;"",$F$9:F238,F238),"Matched",IF(COUNTIF(Bank!$C$9:$C$1008,D238&amp;"")&gt;0,"Reference found - amount differs","Issued, not yet presented")))))</f>
        <v/>
      </c>
    </row>
    <row r="239" customFormat="false" ht="15" hidden="false" customHeight="false" outlineLevel="0" collapsed="false">
      <c r="A239" s="17"/>
      <c r="B239" s="8"/>
      <c r="C239" s="8"/>
      <c r="D239" s="8"/>
      <c r="E239" s="18"/>
      <c r="F239" s="18"/>
      <c r="G239" s="10" t="str">
        <f aca="false">IF(N(E239)+N(F239)=0,"",IF(D239="","No reference",IF(N(E239)&gt;0,IF(COUNTIFS(Bank!$C$9:$C$1008,D239&amp;"",Bank!$E$9:$E$1008,E239)&gt;=COUNTIFS($D$9:D239,D239&amp;"",$E$9:E239,E239),"Matched",IF(COUNTIF(Bank!$C$9:$C$1008,D239&amp;"")&gt;0,"Reference found - amount differs","Deposited, not yet credited")),IF(COUNTIFS(Bank!$C$9:$C$1008,D239&amp;"",Bank!$D$9:$D$1008,F239)&gt;=COUNTIFS($D$9:D239,D239&amp;"",$F$9:F239,F239),"Matched",IF(COUNTIF(Bank!$C$9:$C$1008,D239&amp;"")&gt;0,"Reference found - amount differs","Issued, not yet presented")))))</f>
        <v/>
      </c>
    </row>
    <row r="240" customFormat="false" ht="15" hidden="false" customHeight="false" outlineLevel="0" collapsed="false">
      <c r="A240" s="17"/>
      <c r="B240" s="8"/>
      <c r="C240" s="8"/>
      <c r="D240" s="8"/>
      <c r="E240" s="18"/>
      <c r="F240" s="18"/>
      <c r="G240" s="10" t="str">
        <f aca="false">IF(N(E240)+N(F240)=0,"",IF(D240="","No reference",IF(N(E240)&gt;0,IF(COUNTIFS(Bank!$C$9:$C$1008,D240&amp;"",Bank!$E$9:$E$1008,E240)&gt;=COUNTIFS($D$9:D240,D240&amp;"",$E$9:E240,E240),"Matched",IF(COUNTIF(Bank!$C$9:$C$1008,D240&amp;"")&gt;0,"Reference found - amount differs","Deposited, not yet credited")),IF(COUNTIFS(Bank!$C$9:$C$1008,D240&amp;"",Bank!$D$9:$D$1008,F240)&gt;=COUNTIFS($D$9:D240,D240&amp;"",$F$9:F240,F240),"Matched",IF(COUNTIF(Bank!$C$9:$C$1008,D240&amp;"")&gt;0,"Reference found - amount differs","Issued, not yet presented")))))</f>
        <v/>
      </c>
    </row>
    <row r="241" customFormat="false" ht="15" hidden="false" customHeight="false" outlineLevel="0" collapsed="false">
      <c r="A241" s="17"/>
      <c r="B241" s="8"/>
      <c r="C241" s="8"/>
      <c r="D241" s="8"/>
      <c r="E241" s="18"/>
      <c r="F241" s="18"/>
      <c r="G241" s="10" t="str">
        <f aca="false">IF(N(E241)+N(F241)=0,"",IF(D241="","No reference",IF(N(E241)&gt;0,IF(COUNTIFS(Bank!$C$9:$C$1008,D241&amp;"",Bank!$E$9:$E$1008,E241)&gt;=COUNTIFS($D$9:D241,D241&amp;"",$E$9:E241,E241),"Matched",IF(COUNTIF(Bank!$C$9:$C$1008,D241&amp;"")&gt;0,"Reference found - amount differs","Deposited, not yet credited")),IF(COUNTIFS(Bank!$C$9:$C$1008,D241&amp;"",Bank!$D$9:$D$1008,F241)&gt;=COUNTIFS($D$9:D241,D241&amp;"",$F$9:F241,F241),"Matched",IF(COUNTIF(Bank!$C$9:$C$1008,D241&amp;"")&gt;0,"Reference found - amount differs","Issued, not yet presented")))))</f>
        <v/>
      </c>
    </row>
    <row r="242" customFormat="false" ht="15" hidden="false" customHeight="false" outlineLevel="0" collapsed="false">
      <c r="A242" s="17"/>
      <c r="B242" s="8"/>
      <c r="C242" s="8"/>
      <c r="D242" s="8"/>
      <c r="E242" s="18"/>
      <c r="F242" s="18"/>
      <c r="G242" s="10" t="str">
        <f aca="false">IF(N(E242)+N(F242)=0,"",IF(D242="","No reference",IF(N(E242)&gt;0,IF(COUNTIFS(Bank!$C$9:$C$1008,D242&amp;"",Bank!$E$9:$E$1008,E242)&gt;=COUNTIFS($D$9:D242,D242&amp;"",$E$9:E242,E242),"Matched",IF(COUNTIF(Bank!$C$9:$C$1008,D242&amp;"")&gt;0,"Reference found - amount differs","Deposited, not yet credited")),IF(COUNTIFS(Bank!$C$9:$C$1008,D242&amp;"",Bank!$D$9:$D$1008,F242)&gt;=COUNTIFS($D$9:D242,D242&amp;"",$F$9:F242,F242),"Matched",IF(COUNTIF(Bank!$C$9:$C$1008,D242&amp;"")&gt;0,"Reference found - amount differs","Issued, not yet presented")))))</f>
        <v/>
      </c>
    </row>
    <row r="243" customFormat="false" ht="15" hidden="false" customHeight="false" outlineLevel="0" collapsed="false">
      <c r="A243" s="17"/>
      <c r="B243" s="8"/>
      <c r="C243" s="8"/>
      <c r="D243" s="8"/>
      <c r="E243" s="18"/>
      <c r="F243" s="18"/>
      <c r="G243" s="10" t="str">
        <f aca="false">IF(N(E243)+N(F243)=0,"",IF(D243="","No reference",IF(N(E243)&gt;0,IF(COUNTIFS(Bank!$C$9:$C$1008,D243&amp;"",Bank!$E$9:$E$1008,E243)&gt;=COUNTIFS($D$9:D243,D243&amp;"",$E$9:E243,E243),"Matched",IF(COUNTIF(Bank!$C$9:$C$1008,D243&amp;"")&gt;0,"Reference found - amount differs","Deposited, not yet credited")),IF(COUNTIFS(Bank!$C$9:$C$1008,D243&amp;"",Bank!$D$9:$D$1008,F243)&gt;=COUNTIFS($D$9:D243,D243&amp;"",$F$9:F243,F243),"Matched",IF(COUNTIF(Bank!$C$9:$C$1008,D243&amp;"")&gt;0,"Reference found - amount differs","Issued, not yet presented")))))</f>
        <v/>
      </c>
    </row>
    <row r="244" customFormat="false" ht="15" hidden="false" customHeight="false" outlineLevel="0" collapsed="false">
      <c r="A244" s="17"/>
      <c r="B244" s="8"/>
      <c r="C244" s="8"/>
      <c r="D244" s="8"/>
      <c r="E244" s="18"/>
      <c r="F244" s="18"/>
      <c r="G244" s="10" t="str">
        <f aca="false">IF(N(E244)+N(F244)=0,"",IF(D244="","No reference",IF(N(E244)&gt;0,IF(COUNTIFS(Bank!$C$9:$C$1008,D244&amp;"",Bank!$E$9:$E$1008,E244)&gt;=COUNTIFS($D$9:D244,D244&amp;"",$E$9:E244,E244),"Matched",IF(COUNTIF(Bank!$C$9:$C$1008,D244&amp;"")&gt;0,"Reference found - amount differs","Deposited, not yet credited")),IF(COUNTIFS(Bank!$C$9:$C$1008,D244&amp;"",Bank!$D$9:$D$1008,F244)&gt;=COUNTIFS($D$9:D244,D244&amp;"",$F$9:F244,F244),"Matched",IF(COUNTIF(Bank!$C$9:$C$1008,D244&amp;"")&gt;0,"Reference found - amount differs","Issued, not yet presented")))))</f>
        <v/>
      </c>
    </row>
    <row r="245" customFormat="false" ht="15" hidden="false" customHeight="false" outlineLevel="0" collapsed="false">
      <c r="A245" s="17"/>
      <c r="B245" s="8"/>
      <c r="C245" s="8"/>
      <c r="D245" s="8"/>
      <c r="E245" s="18"/>
      <c r="F245" s="18"/>
      <c r="G245" s="10" t="str">
        <f aca="false">IF(N(E245)+N(F245)=0,"",IF(D245="","No reference",IF(N(E245)&gt;0,IF(COUNTIFS(Bank!$C$9:$C$1008,D245&amp;"",Bank!$E$9:$E$1008,E245)&gt;=COUNTIFS($D$9:D245,D245&amp;"",$E$9:E245,E245),"Matched",IF(COUNTIF(Bank!$C$9:$C$1008,D245&amp;"")&gt;0,"Reference found - amount differs","Deposited, not yet credited")),IF(COUNTIFS(Bank!$C$9:$C$1008,D245&amp;"",Bank!$D$9:$D$1008,F245)&gt;=COUNTIFS($D$9:D245,D245&amp;"",$F$9:F245,F245),"Matched",IF(COUNTIF(Bank!$C$9:$C$1008,D245&amp;"")&gt;0,"Reference found - amount differs","Issued, not yet presented")))))</f>
        <v/>
      </c>
    </row>
    <row r="246" customFormat="false" ht="15" hidden="false" customHeight="false" outlineLevel="0" collapsed="false">
      <c r="A246" s="17"/>
      <c r="B246" s="8"/>
      <c r="C246" s="8"/>
      <c r="D246" s="8"/>
      <c r="E246" s="18"/>
      <c r="F246" s="18"/>
      <c r="G246" s="10" t="str">
        <f aca="false">IF(N(E246)+N(F246)=0,"",IF(D246="","No reference",IF(N(E246)&gt;0,IF(COUNTIFS(Bank!$C$9:$C$1008,D246&amp;"",Bank!$E$9:$E$1008,E246)&gt;=COUNTIFS($D$9:D246,D246&amp;"",$E$9:E246,E246),"Matched",IF(COUNTIF(Bank!$C$9:$C$1008,D246&amp;"")&gt;0,"Reference found - amount differs","Deposited, not yet credited")),IF(COUNTIFS(Bank!$C$9:$C$1008,D246&amp;"",Bank!$D$9:$D$1008,F246)&gt;=COUNTIFS($D$9:D246,D246&amp;"",$F$9:F246,F246),"Matched",IF(COUNTIF(Bank!$C$9:$C$1008,D246&amp;"")&gt;0,"Reference found - amount differs","Issued, not yet presented")))))</f>
        <v/>
      </c>
    </row>
    <row r="247" customFormat="false" ht="15" hidden="false" customHeight="false" outlineLevel="0" collapsed="false">
      <c r="A247" s="17"/>
      <c r="B247" s="8"/>
      <c r="C247" s="8"/>
      <c r="D247" s="8"/>
      <c r="E247" s="18"/>
      <c r="F247" s="18"/>
      <c r="G247" s="10" t="str">
        <f aca="false">IF(N(E247)+N(F247)=0,"",IF(D247="","No reference",IF(N(E247)&gt;0,IF(COUNTIFS(Bank!$C$9:$C$1008,D247&amp;"",Bank!$E$9:$E$1008,E247)&gt;=COUNTIFS($D$9:D247,D247&amp;"",$E$9:E247,E247),"Matched",IF(COUNTIF(Bank!$C$9:$C$1008,D247&amp;"")&gt;0,"Reference found - amount differs","Deposited, not yet credited")),IF(COUNTIFS(Bank!$C$9:$C$1008,D247&amp;"",Bank!$D$9:$D$1008,F247)&gt;=COUNTIFS($D$9:D247,D247&amp;"",$F$9:F247,F247),"Matched",IF(COUNTIF(Bank!$C$9:$C$1008,D247&amp;"")&gt;0,"Reference found - amount differs","Issued, not yet presented")))))</f>
        <v/>
      </c>
    </row>
    <row r="248" customFormat="false" ht="15" hidden="false" customHeight="false" outlineLevel="0" collapsed="false">
      <c r="A248" s="17"/>
      <c r="B248" s="8"/>
      <c r="C248" s="8"/>
      <c r="D248" s="8"/>
      <c r="E248" s="18"/>
      <c r="F248" s="18"/>
      <c r="G248" s="10" t="str">
        <f aca="false">IF(N(E248)+N(F248)=0,"",IF(D248="","No reference",IF(N(E248)&gt;0,IF(COUNTIFS(Bank!$C$9:$C$1008,D248&amp;"",Bank!$E$9:$E$1008,E248)&gt;=COUNTIFS($D$9:D248,D248&amp;"",$E$9:E248,E248),"Matched",IF(COUNTIF(Bank!$C$9:$C$1008,D248&amp;"")&gt;0,"Reference found - amount differs","Deposited, not yet credited")),IF(COUNTIFS(Bank!$C$9:$C$1008,D248&amp;"",Bank!$D$9:$D$1008,F248)&gt;=COUNTIFS($D$9:D248,D248&amp;"",$F$9:F248,F248),"Matched",IF(COUNTIF(Bank!$C$9:$C$1008,D248&amp;"")&gt;0,"Reference found - amount differs","Issued, not yet presented")))))</f>
        <v/>
      </c>
    </row>
    <row r="249" customFormat="false" ht="15" hidden="false" customHeight="false" outlineLevel="0" collapsed="false">
      <c r="A249" s="17"/>
      <c r="B249" s="8"/>
      <c r="C249" s="8"/>
      <c r="D249" s="8"/>
      <c r="E249" s="18"/>
      <c r="F249" s="18"/>
      <c r="G249" s="10" t="str">
        <f aca="false">IF(N(E249)+N(F249)=0,"",IF(D249="","No reference",IF(N(E249)&gt;0,IF(COUNTIFS(Bank!$C$9:$C$1008,D249&amp;"",Bank!$E$9:$E$1008,E249)&gt;=COUNTIFS($D$9:D249,D249&amp;"",$E$9:E249,E249),"Matched",IF(COUNTIF(Bank!$C$9:$C$1008,D249&amp;"")&gt;0,"Reference found - amount differs","Deposited, not yet credited")),IF(COUNTIFS(Bank!$C$9:$C$1008,D249&amp;"",Bank!$D$9:$D$1008,F249)&gt;=COUNTIFS($D$9:D249,D249&amp;"",$F$9:F249,F249),"Matched",IF(COUNTIF(Bank!$C$9:$C$1008,D249&amp;"")&gt;0,"Reference found - amount differs","Issued, not yet presented")))))</f>
        <v/>
      </c>
    </row>
    <row r="250" customFormat="false" ht="15" hidden="false" customHeight="false" outlineLevel="0" collapsed="false">
      <c r="A250" s="17"/>
      <c r="B250" s="8"/>
      <c r="C250" s="8"/>
      <c r="D250" s="8"/>
      <c r="E250" s="18"/>
      <c r="F250" s="18"/>
      <c r="G250" s="10" t="str">
        <f aca="false">IF(N(E250)+N(F250)=0,"",IF(D250="","No reference",IF(N(E250)&gt;0,IF(COUNTIFS(Bank!$C$9:$C$1008,D250&amp;"",Bank!$E$9:$E$1008,E250)&gt;=COUNTIFS($D$9:D250,D250&amp;"",$E$9:E250,E250),"Matched",IF(COUNTIF(Bank!$C$9:$C$1008,D250&amp;"")&gt;0,"Reference found - amount differs","Deposited, not yet credited")),IF(COUNTIFS(Bank!$C$9:$C$1008,D250&amp;"",Bank!$D$9:$D$1008,F250)&gt;=COUNTIFS($D$9:D250,D250&amp;"",$F$9:F250,F250),"Matched",IF(COUNTIF(Bank!$C$9:$C$1008,D250&amp;"")&gt;0,"Reference found - amount differs","Issued, not yet presented")))))</f>
        <v/>
      </c>
    </row>
    <row r="251" customFormat="false" ht="15" hidden="false" customHeight="false" outlineLevel="0" collapsed="false">
      <c r="A251" s="17"/>
      <c r="B251" s="8"/>
      <c r="C251" s="8"/>
      <c r="D251" s="8"/>
      <c r="E251" s="18"/>
      <c r="F251" s="18"/>
      <c r="G251" s="10" t="str">
        <f aca="false">IF(N(E251)+N(F251)=0,"",IF(D251="","No reference",IF(N(E251)&gt;0,IF(COUNTIFS(Bank!$C$9:$C$1008,D251&amp;"",Bank!$E$9:$E$1008,E251)&gt;=COUNTIFS($D$9:D251,D251&amp;"",$E$9:E251,E251),"Matched",IF(COUNTIF(Bank!$C$9:$C$1008,D251&amp;"")&gt;0,"Reference found - amount differs","Deposited, not yet credited")),IF(COUNTIFS(Bank!$C$9:$C$1008,D251&amp;"",Bank!$D$9:$D$1008,F251)&gt;=COUNTIFS($D$9:D251,D251&amp;"",$F$9:F251,F251),"Matched",IF(COUNTIF(Bank!$C$9:$C$1008,D251&amp;"")&gt;0,"Reference found - amount differs","Issued, not yet presented")))))</f>
        <v/>
      </c>
    </row>
    <row r="252" customFormat="false" ht="15" hidden="false" customHeight="false" outlineLevel="0" collapsed="false">
      <c r="A252" s="17"/>
      <c r="B252" s="8"/>
      <c r="C252" s="8"/>
      <c r="D252" s="8"/>
      <c r="E252" s="18"/>
      <c r="F252" s="18"/>
      <c r="G252" s="10" t="str">
        <f aca="false">IF(N(E252)+N(F252)=0,"",IF(D252="","No reference",IF(N(E252)&gt;0,IF(COUNTIFS(Bank!$C$9:$C$1008,D252&amp;"",Bank!$E$9:$E$1008,E252)&gt;=COUNTIFS($D$9:D252,D252&amp;"",$E$9:E252,E252),"Matched",IF(COUNTIF(Bank!$C$9:$C$1008,D252&amp;"")&gt;0,"Reference found - amount differs","Deposited, not yet credited")),IF(COUNTIFS(Bank!$C$9:$C$1008,D252&amp;"",Bank!$D$9:$D$1008,F252)&gt;=COUNTIFS($D$9:D252,D252&amp;"",$F$9:F252,F252),"Matched",IF(COUNTIF(Bank!$C$9:$C$1008,D252&amp;"")&gt;0,"Reference found - amount differs","Issued, not yet presented")))))</f>
        <v/>
      </c>
    </row>
    <row r="253" customFormat="false" ht="15" hidden="false" customHeight="false" outlineLevel="0" collapsed="false">
      <c r="A253" s="17"/>
      <c r="B253" s="8"/>
      <c r="C253" s="8"/>
      <c r="D253" s="8"/>
      <c r="E253" s="18"/>
      <c r="F253" s="18"/>
      <c r="G253" s="10" t="str">
        <f aca="false">IF(N(E253)+N(F253)=0,"",IF(D253="","No reference",IF(N(E253)&gt;0,IF(COUNTIFS(Bank!$C$9:$C$1008,D253&amp;"",Bank!$E$9:$E$1008,E253)&gt;=COUNTIFS($D$9:D253,D253&amp;"",$E$9:E253,E253),"Matched",IF(COUNTIF(Bank!$C$9:$C$1008,D253&amp;"")&gt;0,"Reference found - amount differs","Deposited, not yet credited")),IF(COUNTIFS(Bank!$C$9:$C$1008,D253&amp;"",Bank!$D$9:$D$1008,F253)&gt;=COUNTIFS($D$9:D253,D253&amp;"",$F$9:F253,F253),"Matched",IF(COUNTIF(Bank!$C$9:$C$1008,D253&amp;"")&gt;0,"Reference found - amount differs","Issued, not yet presented")))))</f>
        <v/>
      </c>
    </row>
    <row r="254" customFormat="false" ht="15" hidden="false" customHeight="false" outlineLevel="0" collapsed="false">
      <c r="A254" s="17"/>
      <c r="B254" s="8"/>
      <c r="C254" s="8"/>
      <c r="D254" s="8"/>
      <c r="E254" s="18"/>
      <c r="F254" s="18"/>
      <c r="G254" s="10" t="str">
        <f aca="false">IF(N(E254)+N(F254)=0,"",IF(D254="","No reference",IF(N(E254)&gt;0,IF(COUNTIFS(Bank!$C$9:$C$1008,D254&amp;"",Bank!$E$9:$E$1008,E254)&gt;=COUNTIFS($D$9:D254,D254&amp;"",$E$9:E254,E254),"Matched",IF(COUNTIF(Bank!$C$9:$C$1008,D254&amp;"")&gt;0,"Reference found - amount differs","Deposited, not yet credited")),IF(COUNTIFS(Bank!$C$9:$C$1008,D254&amp;"",Bank!$D$9:$D$1008,F254)&gt;=COUNTIFS($D$9:D254,D254&amp;"",$F$9:F254,F254),"Matched",IF(COUNTIF(Bank!$C$9:$C$1008,D254&amp;"")&gt;0,"Reference found - amount differs","Issued, not yet presented")))))</f>
        <v/>
      </c>
    </row>
    <row r="255" customFormat="false" ht="15" hidden="false" customHeight="false" outlineLevel="0" collapsed="false">
      <c r="A255" s="17"/>
      <c r="B255" s="8"/>
      <c r="C255" s="8"/>
      <c r="D255" s="8"/>
      <c r="E255" s="18"/>
      <c r="F255" s="18"/>
      <c r="G255" s="10" t="str">
        <f aca="false">IF(N(E255)+N(F255)=0,"",IF(D255="","No reference",IF(N(E255)&gt;0,IF(COUNTIFS(Bank!$C$9:$C$1008,D255&amp;"",Bank!$E$9:$E$1008,E255)&gt;=COUNTIFS($D$9:D255,D255&amp;"",$E$9:E255,E255),"Matched",IF(COUNTIF(Bank!$C$9:$C$1008,D255&amp;"")&gt;0,"Reference found - amount differs","Deposited, not yet credited")),IF(COUNTIFS(Bank!$C$9:$C$1008,D255&amp;"",Bank!$D$9:$D$1008,F255)&gt;=COUNTIFS($D$9:D255,D255&amp;"",$F$9:F255,F255),"Matched",IF(COUNTIF(Bank!$C$9:$C$1008,D255&amp;"")&gt;0,"Reference found - amount differs","Issued, not yet presented")))))</f>
        <v/>
      </c>
    </row>
    <row r="256" customFormat="false" ht="15" hidden="false" customHeight="false" outlineLevel="0" collapsed="false">
      <c r="A256" s="17"/>
      <c r="B256" s="8"/>
      <c r="C256" s="8"/>
      <c r="D256" s="8"/>
      <c r="E256" s="18"/>
      <c r="F256" s="18"/>
      <c r="G256" s="10" t="str">
        <f aca="false">IF(N(E256)+N(F256)=0,"",IF(D256="","No reference",IF(N(E256)&gt;0,IF(COUNTIFS(Bank!$C$9:$C$1008,D256&amp;"",Bank!$E$9:$E$1008,E256)&gt;=COUNTIFS($D$9:D256,D256&amp;"",$E$9:E256,E256),"Matched",IF(COUNTIF(Bank!$C$9:$C$1008,D256&amp;"")&gt;0,"Reference found - amount differs","Deposited, not yet credited")),IF(COUNTIFS(Bank!$C$9:$C$1008,D256&amp;"",Bank!$D$9:$D$1008,F256)&gt;=COUNTIFS($D$9:D256,D256&amp;"",$F$9:F256,F256),"Matched",IF(COUNTIF(Bank!$C$9:$C$1008,D256&amp;"")&gt;0,"Reference found - amount differs","Issued, not yet presented")))))</f>
        <v/>
      </c>
    </row>
    <row r="257" customFormat="false" ht="15" hidden="false" customHeight="false" outlineLevel="0" collapsed="false">
      <c r="A257" s="17"/>
      <c r="B257" s="8"/>
      <c r="C257" s="8"/>
      <c r="D257" s="8"/>
      <c r="E257" s="18"/>
      <c r="F257" s="18"/>
      <c r="G257" s="10" t="str">
        <f aca="false">IF(N(E257)+N(F257)=0,"",IF(D257="","No reference",IF(N(E257)&gt;0,IF(COUNTIFS(Bank!$C$9:$C$1008,D257&amp;"",Bank!$E$9:$E$1008,E257)&gt;=COUNTIFS($D$9:D257,D257&amp;"",$E$9:E257,E257),"Matched",IF(COUNTIF(Bank!$C$9:$C$1008,D257&amp;"")&gt;0,"Reference found - amount differs","Deposited, not yet credited")),IF(COUNTIFS(Bank!$C$9:$C$1008,D257&amp;"",Bank!$D$9:$D$1008,F257)&gt;=COUNTIFS($D$9:D257,D257&amp;"",$F$9:F257,F257),"Matched",IF(COUNTIF(Bank!$C$9:$C$1008,D257&amp;"")&gt;0,"Reference found - amount differs","Issued, not yet presented")))))</f>
        <v/>
      </c>
    </row>
    <row r="258" customFormat="false" ht="15" hidden="false" customHeight="false" outlineLevel="0" collapsed="false">
      <c r="A258" s="17"/>
      <c r="B258" s="8"/>
      <c r="C258" s="8"/>
      <c r="D258" s="8"/>
      <c r="E258" s="18"/>
      <c r="F258" s="18"/>
      <c r="G258" s="10" t="str">
        <f aca="false">IF(N(E258)+N(F258)=0,"",IF(D258="","No reference",IF(N(E258)&gt;0,IF(COUNTIFS(Bank!$C$9:$C$1008,D258&amp;"",Bank!$E$9:$E$1008,E258)&gt;=COUNTIFS($D$9:D258,D258&amp;"",$E$9:E258,E258),"Matched",IF(COUNTIF(Bank!$C$9:$C$1008,D258&amp;"")&gt;0,"Reference found - amount differs","Deposited, not yet credited")),IF(COUNTIFS(Bank!$C$9:$C$1008,D258&amp;"",Bank!$D$9:$D$1008,F258)&gt;=COUNTIFS($D$9:D258,D258&amp;"",$F$9:F258,F258),"Matched",IF(COUNTIF(Bank!$C$9:$C$1008,D258&amp;"")&gt;0,"Reference found - amount differs","Issued, not yet presented")))))</f>
        <v/>
      </c>
    </row>
    <row r="259" customFormat="false" ht="15" hidden="false" customHeight="false" outlineLevel="0" collapsed="false">
      <c r="A259" s="17"/>
      <c r="B259" s="8"/>
      <c r="C259" s="8"/>
      <c r="D259" s="8"/>
      <c r="E259" s="18"/>
      <c r="F259" s="18"/>
      <c r="G259" s="10" t="str">
        <f aca="false">IF(N(E259)+N(F259)=0,"",IF(D259="","No reference",IF(N(E259)&gt;0,IF(COUNTIFS(Bank!$C$9:$C$1008,D259&amp;"",Bank!$E$9:$E$1008,E259)&gt;=COUNTIFS($D$9:D259,D259&amp;"",$E$9:E259,E259),"Matched",IF(COUNTIF(Bank!$C$9:$C$1008,D259&amp;"")&gt;0,"Reference found - amount differs","Deposited, not yet credited")),IF(COUNTIFS(Bank!$C$9:$C$1008,D259&amp;"",Bank!$D$9:$D$1008,F259)&gt;=COUNTIFS($D$9:D259,D259&amp;"",$F$9:F259,F259),"Matched",IF(COUNTIF(Bank!$C$9:$C$1008,D259&amp;"")&gt;0,"Reference found - amount differs","Issued, not yet presented")))))</f>
        <v/>
      </c>
    </row>
    <row r="260" customFormat="false" ht="15" hidden="false" customHeight="false" outlineLevel="0" collapsed="false">
      <c r="A260" s="17"/>
      <c r="B260" s="8"/>
      <c r="C260" s="8"/>
      <c r="D260" s="8"/>
      <c r="E260" s="18"/>
      <c r="F260" s="18"/>
      <c r="G260" s="10" t="str">
        <f aca="false">IF(N(E260)+N(F260)=0,"",IF(D260="","No reference",IF(N(E260)&gt;0,IF(COUNTIFS(Bank!$C$9:$C$1008,D260&amp;"",Bank!$E$9:$E$1008,E260)&gt;=COUNTIFS($D$9:D260,D260&amp;"",$E$9:E260,E260),"Matched",IF(COUNTIF(Bank!$C$9:$C$1008,D260&amp;"")&gt;0,"Reference found - amount differs","Deposited, not yet credited")),IF(COUNTIFS(Bank!$C$9:$C$1008,D260&amp;"",Bank!$D$9:$D$1008,F260)&gt;=COUNTIFS($D$9:D260,D260&amp;"",$F$9:F260,F260),"Matched",IF(COUNTIF(Bank!$C$9:$C$1008,D260&amp;"")&gt;0,"Reference found - amount differs","Issued, not yet presented")))))</f>
        <v/>
      </c>
    </row>
    <row r="261" customFormat="false" ht="15" hidden="false" customHeight="false" outlineLevel="0" collapsed="false">
      <c r="A261" s="17"/>
      <c r="B261" s="8"/>
      <c r="C261" s="8"/>
      <c r="D261" s="8"/>
      <c r="E261" s="18"/>
      <c r="F261" s="18"/>
      <c r="G261" s="10" t="str">
        <f aca="false">IF(N(E261)+N(F261)=0,"",IF(D261="","No reference",IF(N(E261)&gt;0,IF(COUNTIFS(Bank!$C$9:$C$1008,D261&amp;"",Bank!$E$9:$E$1008,E261)&gt;=COUNTIFS($D$9:D261,D261&amp;"",$E$9:E261,E261),"Matched",IF(COUNTIF(Bank!$C$9:$C$1008,D261&amp;"")&gt;0,"Reference found - amount differs","Deposited, not yet credited")),IF(COUNTIFS(Bank!$C$9:$C$1008,D261&amp;"",Bank!$D$9:$D$1008,F261)&gt;=COUNTIFS($D$9:D261,D261&amp;"",$F$9:F261,F261),"Matched",IF(COUNTIF(Bank!$C$9:$C$1008,D261&amp;"")&gt;0,"Reference found - amount differs","Issued, not yet presented")))))</f>
        <v/>
      </c>
    </row>
    <row r="262" customFormat="false" ht="15" hidden="false" customHeight="false" outlineLevel="0" collapsed="false">
      <c r="A262" s="17"/>
      <c r="B262" s="8"/>
      <c r="C262" s="8"/>
      <c r="D262" s="8"/>
      <c r="E262" s="18"/>
      <c r="F262" s="18"/>
      <c r="G262" s="10" t="str">
        <f aca="false">IF(N(E262)+N(F262)=0,"",IF(D262="","No reference",IF(N(E262)&gt;0,IF(COUNTIFS(Bank!$C$9:$C$1008,D262&amp;"",Bank!$E$9:$E$1008,E262)&gt;=COUNTIFS($D$9:D262,D262&amp;"",$E$9:E262,E262),"Matched",IF(COUNTIF(Bank!$C$9:$C$1008,D262&amp;"")&gt;0,"Reference found - amount differs","Deposited, not yet credited")),IF(COUNTIFS(Bank!$C$9:$C$1008,D262&amp;"",Bank!$D$9:$D$1008,F262)&gt;=COUNTIFS($D$9:D262,D262&amp;"",$F$9:F262,F262),"Matched",IF(COUNTIF(Bank!$C$9:$C$1008,D262&amp;"")&gt;0,"Reference found - amount differs","Issued, not yet presented")))))</f>
        <v/>
      </c>
    </row>
    <row r="263" customFormat="false" ht="15" hidden="false" customHeight="false" outlineLevel="0" collapsed="false">
      <c r="A263" s="17"/>
      <c r="B263" s="8"/>
      <c r="C263" s="8"/>
      <c r="D263" s="8"/>
      <c r="E263" s="18"/>
      <c r="F263" s="18"/>
      <c r="G263" s="10" t="str">
        <f aca="false">IF(N(E263)+N(F263)=0,"",IF(D263="","No reference",IF(N(E263)&gt;0,IF(COUNTIFS(Bank!$C$9:$C$1008,D263&amp;"",Bank!$E$9:$E$1008,E263)&gt;=COUNTIFS($D$9:D263,D263&amp;"",$E$9:E263,E263),"Matched",IF(COUNTIF(Bank!$C$9:$C$1008,D263&amp;"")&gt;0,"Reference found - amount differs","Deposited, not yet credited")),IF(COUNTIFS(Bank!$C$9:$C$1008,D263&amp;"",Bank!$D$9:$D$1008,F263)&gt;=COUNTIFS($D$9:D263,D263&amp;"",$F$9:F263,F263),"Matched",IF(COUNTIF(Bank!$C$9:$C$1008,D263&amp;"")&gt;0,"Reference found - amount differs","Issued, not yet presented")))))</f>
        <v/>
      </c>
    </row>
    <row r="264" customFormat="false" ht="15" hidden="false" customHeight="false" outlineLevel="0" collapsed="false">
      <c r="A264" s="17"/>
      <c r="B264" s="8"/>
      <c r="C264" s="8"/>
      <c r="D264" s="8"/>
      <c r="E264" s="18"/>
      <c r="F264" s="18"/>
      <c r="G264" s="10" t="str">
        <f aca="false">IF(N(E264)+N(F264)=0,"",IF(D264="","No reference",IF(N(E264)&gt;0,IF(COUNTIFS(Bank!$C$9:$C$1008,D264&amp;"",Bank!$E$9:$E$1008,E264)&gt;=COUNTIFS($D$9:D264,D264&amp;"",$E$9:E264,E264),"Matched",IF(COUNTIF(Bank!$C$9:$C$1008,D264&amp;"")&gt;0,"Reference found - amount differs","Deposited, not yet credited")),IF(COUNTIFS(Bank!$C$9:$C$1008,D264&amp;"",Bank!$D$9:$D$1008,F264)&gt;=COUNTIFS($D$9:D264,D264&amp;"",$F$9:F264,F264),"Matched",IF(COUNTIF(Bank!$C$9:$C$1008,D264&amp;"")&gt;0,"Reference found - amount differs","Issued, not yet presented")))))</f>
        <v/>
      </c>
    </row>
    <row r="265" customFormat="false" ht="15" hidden="false" customHeight="false" outlineLevel="0" collapsed="false">
      <c r="A265" s="17"/>
      <c r="B265" s="8"/>
      <c r="C265" s="8"/>
      <c r="D265" s="8"/>
      <c r="E265" s="18"/>
      <c r="F265" s="18"/>
      <c r="G265" s="10" t="str">
        <f aca="false">IF(N(E265)+N(F265)=0,"",IF(D265="","No reference",IF(N(E265)&gt;0,IF(COUNTIFS(Bank!$C$9:$C$1008,D265&amp;"",Bank!$E$9:$E$1008,E265)&gt;=COUNTIFS($D$9:D265,D265&amp;"",$E$9:E265,E265),"Matched",IF(COUNTIF(Bank!$C$9:$C$1008,D265&amp;"")&gt;0,"Reference found - amount differs","Deposited, not yet credited")),IF(COUNTIFS(Bank!$C$9:$C$1008,D265&amp;"",Bank!$D$9:$D$1008,F265)&gt;=COUNTIFS($D$9:D265,D265&amp;"",$F$9:F265,F265),"Matched",IF(COUNTIF(Bank!$C$9:$C$1008,D265&amp;"")&gt;0,"Reference found - amount differs","Issued, not yet presented")))))</f>
        <v/>
      </c>
    </row>
    <row r="266" customFormat="false" ht="15" hidden="false" customHeight="false" outlineLevel="0" collapsed="false">
      <c r="A266" s="17"/>
      <c r="B266" s="8"/>
      <c r="C266" s="8"/>
      <c r="D266" s="8"/>
      <c r="E266" s="18"/>
      <c r="F266" s="18"/>
      <c r="G266" s="10" t="str">
        <f aca="false">IF(N(E266)+N(F266)=0,"",IF(D266="","No reference",IF(N(E266)&gt;0,IF(COUNTIFS(Bank!$C$9:$C$1008,D266&amp;"",Bank!$E$9:$E$1008,E266)&gt;=COUNTIFS($D$9:D266,D266&amp;"",$E$9:E266,E266),"Matched",IF(COUNTIF(Bank!$C$9:$C$1008,D266&amp;"")&gt;0,"Reference found - amount differs","Deposited, not yet credited")),IF(COUNTIFS(Bank!$C$9:$C$1008,D266&amp;"",Bank!$D$9:$D$1008,F266)&gt;=COUNTIFS($D$9:D266,D266&amp;"",$F$9:F266,F266),"Matched",IF(COUNTIF(Bank!$C$9:$C$1008,D266&amp;"")&gt;0,"Reference found - amount differs","Issued, not yet presented")))))</f>
        <v/>
      </c>
    </row>
    <row r="267" customFormat="false" ht="15" hidden="false" customHeight="false" outlineLevel="0" collapsed="false">
      <c r="A267" s="17"/>
      <c r="B267" s="8"/>
      <c r="C267" s="8"/>
      <c r="D267" s="8"/>
      <c r="E267" s="18"/>
      <c r="F267" s="18"/>
      <c r="G267" s="10" t="str">
        <f aca="false">IF(N(E267)+N(F267)=0,"",IF(D267="","No reference",IF(N(E267)&gt;0,IF(COUNTIFS(Bank!$C$9:$C$1008,D267&amp;"",Bank!$E$9:$E$1008,E267)&gt;=COUNTIFS($D$9:D267,D267&amp;"",$E$9:E267,E267),"Matched",IF(COUNTIF(Bank!$C$9:$C$1008,D267&amp;"")&gt;0,"Reference found - amount differs","Deposited, not yet credited")),IF(COUNTIFS(Bank!$C$9:$C$1008,D267&amp;"",Bank!$D$9:$D$1008,F267)&gt;=COUNTIFS($D$9:D267,D267&amp;"",$F$9:F267,F267),"Matched",IF(COUNTIF(Bank!$C$9:$C$1008,D267&amp;"")&gt;0,"Reference found - amount differs","Issued, not yet presented")))))</f>
        <v/>
      </c>
    </row>
    <row r="268" customFormat="false" ht="15" hidden="false" customHeight="false" outlineLevel="0" collapsed="false">
      <c r="A268" s="17"/>
      <c r="B268" s="8"/>
      <c r="C268" s="8"/>
      <c r="D268" s="8"/>
      <c r="E268" s="18"/>
      <c r="F268" s="18"/>
      <c r="G268" s="10" t="str">
        <f aca="false">IF(N(E268)+N(F268)=0,"",IF(D268="","No reference",IF(N(E268)&gt;0,IF(COUNTIFS(Bank!$C$9:$C$1008,D268&amp;"",Bank!$E$9:$E$1008,E268)&gt;=COUNTIFS($D$9:D268,D268&amp;"",$E$9:E268,E268),"Matched",IF(COUNTIF(Bank!$C$9:$C$1008,D268&amp;"")&gt;0,"Reference found - amount differs","Deposited, not yet credited")),IF(COUNTIFS(Bank!$C$9:$C$1008,D268&amp;"",Bank!$D$9:$D$1008,F268)&gt;=COUNTIFS($D$9:D268,D268&amp;"",$F$9:F268,F268),"Matched",IF(COUNTIF(Bank!$C$9:$C$1008,D268&amp;"")&gt;0,"Reference found - amount differs","Issued, not yet presented")))))</f>
        <v/>
      </c>
    </row>
    <row r="269" customFormat="false" ht="15" hidden="false" customHeight="false" outlineLevel="0" collapsed="false">
      <c r="A269" s="17"/>
      <c r="B269" s="8"/>
      <c r="C269" s="8"/>
      <c r="D269" s="8"/>
      <c r="E269" s="18"/>
      <c r="F269" s="18"/>
      <c r="G269" s="10" t="str">
        <f aca="false">IF(N(E269)+N(F269)=0,"",IF(D269="","No reference",IF(N(E269)&gt;0,IF(COUNTIFS(Bank!$C$9:$C$1008,D269&amp;"",Bank!$E$9:$E$1008,E269)&gt;=COUNTIFS($D$9:D269,D269&amp;"",$E$9:E269,E269),"Matched",IF(COUNTIF(Bank!$C$9:$C$1008,D269&amp;"")&gt;0,"Reference found - amount differs","Deposited, not yet credited")),IF(COUNTIFS(Bank!$C$9:$C$1008,D269&amp;"",Bank!$D$9:$D$1008,F269)&gt;=COUNTIFS($D$9:D269,D269&amp;"",$F$9:F269,F269),"Matched",IF(COUNTIF(Bank!$C$9:$C$1008,D269&amp;"")&gt;0,"Reference found - amount differs","Issued, not yet presented")))))</f>
        <v/>
      </c>
    </row>
    <row r="270" customFormat="false" ht="15" hidden="false" customHeight="false" outlineLevel="0" collapsed="false">
      <c r="A270" s="17"/>
      <c r="B270" s="8"/>
      <c r="C270" s="8"/>
      <c r="D270" s="8"/>
      <c r="E270" s="18"/>
      <c r="F270" s="18"/>
      <c r="G270" s="10" t="str">
        <f aca="false">IF(N(E270)+N(F270)=0,"",IF(D270="","No reference",IF(N(E270)&gt;0,IF(COUNTIFS(Bank!$C$9:$C$1008,D270&amp;"",Bank!$E$9:$E$1008,E270)&gt;=COUNTIFS($D$9:D270,D270&amp;"",$E$9:E270,E270),"Matched",IF(COUNTIF(Bank!$C$9:$C$1008,D270&amp;"")&gt;0,"Reference found - amount differs","Deposited, not yet credited")),IF(COUNTIFS(Bank!$C$9:$C$1008,D270&amp;"",Bank!$D$9:$D$1008,F270)&gt;=COUNTIFS($D$9:D270,D270&amp;"",$F$9:F270,F270),"Matched",IF(COUNTIF(Bank!$C$9:$C$1008,D270&amp;"")&gt;0,"Reference found - amount differs","Issued, not yet presented")))))</f>
        <v/>
      </c>
    </row>
    <row r="271" customFormat="false" ht="15" hidden="false" customHeight="false" outlineLevel="0" collapsed="false">
      <c r="A271" s="17"/>
      <c r="B271" s="8"/>
      <c r="C271" s="8"/>
      <c r="D271" s="8"/>
      <c r="E271" s="18"/>
      <c r="F271" s="18"/>
      <c r="G271" s="10" t="str">
        <f aca="false">IF(N(E271)+N(F271)=0,"",IF(D271="","No reference",IF(N(E271)&gt;0,IF(COUNTIFS(Bank!$C$9:$C$1008,D271&amp;"",Bank!$E$9:$E$1008,E271)&gt;=COUNTIFS($D$9:D271,D271&amp;"",$E$9:E271,E271),"Matched",IF(COUNTIF(Bank!$C$9:$C$1008,D271&amp;"")&gt;0,"Reference found - amount differs","Deposited, not yet credited")),IF(COUNTIFS(Bank!$C$9:$C$1008,D271&amp;"",Bank!$D$9:$D$1008,F271)&gt;=COUNTIFS($D$9:D271,D271&amp;"",$F$9:F271,F271),"Matched",IF(COUNTIF(Bank!$C$9:$C$1008,D271&amp;"")&gt;0,"Reference found - amount differs","Issued, not yet presented")))))</f>
        <v/>
      </c>
    </row>
    <row r="272" customFormat="false" ht="15" hidden="false" customHeight="false" outlineLevel="0" collapsed="false">
      <c r="A272" s="17"/>
      <c r="B272" s="8"/>
      <c r="C272" s="8"/>
      <c r="D272" s="8"/>
      <c r="E272" s="18"/>
      <c r="F272" s="18"/>
      <c r="G272" s="10" t="str">
        <f aca="false">IF(N(E272)+N(F272)=0,"",IF(D272="","No reference",IF(N(E272)&gt;0,IF(COUNTIFS(Bank!$C$9:$C$1008,D272&amp;"",Bank!$E$9:$E$1008,E272)&gt;=COUNTIFS($D$9:D272,D272&amp;"",$E$9:E272,E272),"Matched",IF(COUNTIF(Bank!$C$9:$C$1008,D272&amp;"")&gt;0,"Reference found - amount differs","Deposited, not yet credited")),IF(COUNTIFS(Bank!$C$9:$C$1008,D272&amp;"",Bank!$D$9:$D$1008,F272)&gt;=COUNTIFS($D$9:D272,D272&amp;"",$F$9:F272,F272),"Matched",IF(COUNTIF(Bank!$C$9:$C$1008,D272&amp;"")&gt;0,"Reference found - amount differs","Issued, not yet presented")))))</f>
        <v/>
      </c>
    </row>
    <row r="273" customFormat="false" ht="15" hidden="false" customHeight="false" outlineLevel="0" collapsed="false">
      <c r="A273" s="17"/>
      <c r="B273" s="8"/>
      <c r="C273" s="8"/>
      <c r="D273" s="8"/>
      <c r="E273" s="18"/>
      <c r="F273" s="18"/>
      <c r="G273" s="10" t="str">
        <f aca="false">IF(N(E273)+N(F273)=0,"",IF(D273="","No reference",IF(N(E273)&gt;0,IF(COUNTIFS(Bank!$C$9:$C$1008,D273&amp;"",Bank!$E$9:$E$1008,E273)&gt;=COUNTIFS($D$9:D273,D273&amp;"",$E$9:E273,E273),"Matched",IF(COUNTIF(Bank!$C$9:$C$1008,D273&amp;"")&gt;0,"Reference found - amount differs","Deposited, not yet credited")),IF(COUNTIFS(Bank!$C$9:$C$1008,D273&amp;"",Bank!$D$9:$D$1008,F273)&gt;=COUNTIFS($D$9:D273,D273&amp;"",$F$9:F273,F273),"Matched",IF(COUNTIF(Bank!$C$9:$C$1008,D273&amp;"")&gt;0,"Reference found - amount differs","Issued, not yet presented")))))</f>
        <v/>
      </c>
    </row>
    <row r="274" customFormat="false" ht="15" hidden="false" customHeight="false" outlineLevel="0" collapsed="false">
      <c r="A274" s="17"/>
      <c r="B274" s="8"/>
      <c r="C274" s="8"/>
      <c r="D274" s="8"/>
      <c r="E274" s="18"/>
      <c r="F274" s="18"/>
      <c r="G274" s="10" t="str">
        <f aca="false">IF(N(E274)+N(F274)=0,"",IF(D274="","No reference",IF(N(E274)&gt;0,IF(COUNTIFS(Bank!$C$9:$C$1008,D274&amp;"",Bank!$E$9:$E$1008,E274)&gt;=COUNTIFS($D$9:D274,D274&amp;"",$E$9:E274,E274),"Matched",IF(COUNTIF(Bank!$C$9:$C$1008,D274&amp;"")&gt;0,"Reference found - amount differs","Deposited, not yet credited")),IF(COUNTIFS(Bank!$C$9:$C$1008,D274&amp;"",Bank!$D$9:$D$1008,F274)&gt;=COUNTIFS($D$9:D274,D274&amp;"",$F$9:F274,F274),"Matched",IF(COUNTIF(Bank!$C$9:$C$1008,D274&amp;"")&gt;0,"Reference found - amount differs","Issued, not yet presented")))))</f>
        <v/>
      </c>
    </row>
    <row r="275" customFormat="false" ht="15" hidden="false" customHeight="false" outlineLevel="0" collapsed="false">
      <c r="A275" s="17"/>
      <c r="B275" s="8"/>
      <c r="C275" s="8"/>
      <c r="D275" s="8"/>
      <c r="E275" s="18"/>
      <c r="F275" s="18"/>
      <c r="G275" s="10" t="str">
        <f aca="false">IF(N(E275)+N(F275)=0,"",IF(D275="","No reference",IF(N(E275)&gt;0,IF(COUNTIFS(Bank!$C$9:$C$1008,D275&amp;"",Bank!$E$9:$E$1008,E275)&gt;=COUNTIFS($D$9:D275,D275&amp;"",$E$9:E275,E275),"Matched",IF(COUNTIF(Bank!$C$9:$C$1008,D275&amp;"")&gt;0,"Reference found - amount differs","Deposited, not yet credited")),IF(COUNTIFS(Bank!$C$9:$C$1008,D275&amp;"",Bank!$D$9:$D$1008,F275)&gt;=COUNTIFS($D$9:D275,D275&amp;"",$F$9:F275,F275),"Matched",IF(COUNTIF(Bank!$C$9:$C$1008,D275&amp;"")&gt;0,"Reference found - amount differs","Issued, not yet presented")))))</f>
        <v/>
      </c>
    </row>
    <row r="276" customFormat="false" ht="15" hidden="false" customHeight="false" outlineLevel="0" collapsed="false">
      <c r="A276" s="17"/>
      <c r="B276" s="8"/>
      <c r="C276" s="8"/>
      <c r="D276" s="8"/>
      <c r="E276" s="18"/>
      <c r="F276" s="18"/>
      <c r="G276" s="10" t="str">
        <f aca="false">IF(N(E276)+N(F276)=0,"",IF(D276="","No reference",IF(N(E276)&gt;0,IF(COUNTIFS(Bank!$C$9:$C$1008,D276&amp;"",Bank!$E$9:$E$1008,E276)&gt;=COUNTIFS($D$9:D276,D276&amp;"",$E$9:E276,E276),"Matched",IF(COUNTIF(Bank!$C$9:$C$1008,D276&amp;"")&gt;0,"Reference found - amount differs","Deposited, not yet credited")),IF(COUNTIFS(Bank!$C$9:$C$1008,D276&amp;"",Bank!$D$9:$D$1008,F276)&gt;=COUNTIFS($D$9:D276,D276&amp;"",$F$9:F276,F276),"Matched",IF(COUNTIF(Bank!$C$9:$C$1008,D276&amp;"")&gt;0,"Reference found - amount differs","Issued, not yet presented")))))</f>
        <v/>
      </c>
    </row>
    <row r="277" customFormat="false" ht="15" hidden="false" customHeight="false" outlineLevel="0" collapsed="false">
      <c r="A277" s="17"/>
      <c r="B277" s="8"/>
      <c r="C277" s="8"/>
      <c r="D277" s="8"/>
      <c r="E277" s="18"/>
      <c r="F277" s="18"/>
      <c r="G277" s="10" t="str">
        <f aca="false">IF(N(E277)+N(F277)=0,"",IF(D277="","No reference",IF(N(E277)&gt;0,IF(COUNTIFS(Bank!$C$9:$C$1008,D277&amp;"",Bank!$E$9:$E$1008,E277)&gt;=COUNTIFS($D$9:D277,D277&amp;"",$E$9:E277,E277),"Matched",IF(COUNTIF(Bank!$C$9:$C$1008,D277&amp;"")&gt;0,"Reference found - amount differs","Deposited, not yet credited")),IF(COUNTIFS(Bank!$C$9:$C$1008,D277&amp;"",Bank!$D$9:$D$1008,F277)&gt;=COUNTIFS($D$9:D277,D277&amp;"",$F$9:F277,F277),"Matched",IF(COUNTIF(Bank!$C$9:$C$1008,D277&amp;"")&gt;0,"Reference found - amount differs","Issued, not yet presented")))))</f>
        <v/>
      </c>
    </row>
    <row r="278" customFormat="false" ht="15" hidden="false" customHeight="false" outlineLevel="0" collapsed="false">
      <c r="A278" s="17"/>
      <c r="B278" s="8"/>
      <c r="C278" s="8"/>
      <c r="D278" s="8"/>
      <c r="E278" s="18"/>
      <c r="F278" s="18"/>
      <c r="G278" s="10" t="str">
        <f aca="false">IF(N(E278)+N(F278)=0,"",IF(D278="","No reference",IF(N(E278)&gt;0,IF(COUNTIFS(Bank!$C$9:$C$1008,D278&amp;"",Bank!$E$9:$E$1008,E278)&gt;=COUNTIFS($D$9:D278,D278&amp;"",$E$9:E278,E278),"Matched",IF(COUNTIF(Bank!$C$9:$C$1008,D278&amp;"")&gt;0,"Reference found - amount differs","Deposited, not yet credited")),IF(COUNTIFS(Bank!$C$9:$C$1008,D278&amp;"",Bank!$D$9:$D$1008,F278)&gt;=COUNTIFS($D$9:D278,D278&amp;"",$F$9:F278,F278),"Matched",IF(COUNTIF(Bank!$C$9:$C$1008,D278&amp;"")&gt;0,"Reference found - amount differs","Issued, not yet presented")))))</f>
        <v/>
      </c>
    </row>
    <row r="279" customFormat="false" ht="15" hidden="false" customHeight="false" outlineLevel="0" collapsed="false">
      <c r="A279" s="17"/>
      <c r="B279" s="8"/>
      <c r="C279" s="8"/>
      <c r="D279" s="8"/>
      <c r="E279" s="18"/>
      <c r="F279" s="18"/>
      <c r="G279" s="10" t="str">
        <f aca="false">IF(N(E279)+N(F279)=0,"",IF(D279="","No reference",IF(N(E279)&gt;0,IF(COUNTIFS(Bank!$C$9:$C$1008,D279&amp;"",Bank!$E$9:$E$1008,E279)&gt;=COUNTIFS($D$9:D279,D279&amp;"",$E$9:E279,E279),"Matched",IF(COUNTIF(Bank!$C$9:$C$1008,D279&amp;"")&gt;0,"Reference found - amount differs","Deposited, not yet credited")),IF(COUNTIFS(Bank!$C$9:$C$1008,D279&amp;"",Bank!$D$9:$D$1008,F279)&gt;=COUNTIFS($D$9:D279,D279&amp;"",$F$9:F279,F279),"Matched",IF(COUNTIF(Bank!$C$9:$C$1008,D279&amp;"")&gt;0,"Reference found - amount differs","Issued, not yet presented")))))</f>
        <v/>
      </c>
    </row>
    <row r="280" customFormat="false" ht="15" hidden="false" customHeight="false" outlineLevel="0" collapsed="false">
      <c r="A280" s="17"/>
      <c r="B280" s="8"/>
      <c r="C280" s="8"/>
      <c r="D280" s="8"/>
      <c r="E280" s="18"/>
      <c r="F280" s="18"/>
      <c r="G280" s="10" t="str">
        <f aca="false">IF(N(E280)+N(F280)=0,"",IF(D280="","No reference",IF(N(E280)&gt;0,IF(COUNTIFS(Bank!$C$9:$C$1008,D280&amp;"",Bank!$E$9:$E$1008,E280)&gt;=COUNTIFS($D$9:D280,D280&amp;"",$E$9:E280,E280),"Matched",IF(COUNTIF(Bank!$C$9:$C$1008,D280&amp;"")&gt;0,"Reference found - amount differs","Deposited, not yet credited")),IF(COUNTIFS(Bank!$C$9:$C$1008,D280&amp;"",Bank!$D$9:$D$1008,F280)&gt;=COUNTIFS($D$9:D280,D280&amp;"",$F$9:F280,F280),"Matched",IF(COUNTIF(Bank!$C$9:$C$1008,D280&amp;"")&gt;0,"Reference found - amount differs","Issued, not yet presented")))))</f>
        <v/>
      </c>
    </row>
    <row r="281" customFormat="false" ht="15" hidden="false" customHeight="false" outlineLevel="0" collapsed="false">
      <c r="A281" s="17"/>
      <c r="B281" s="8"/>
      <c r="C281" s="8"/>
      <c r="D281" s="8"/>
      <c r="E281" s="18"/>
      <c r="F281" s="18"/>
      <c r="G281" s="10" t="str">
        <f aca="false">IF(N(E281)+N(F281)=0,"",IF(D281="","No reference",IF(N(E281)&gt;0,IF(COUNTIFS(Bank!$C$9:$C$1008,D281&amp;"",Bank!$E$9:$E$1008,E281)&gt;=COUNTIFS($D$9:D281,D281&amp;"",$E$9:E281,E281),"Matched",IF(COUNTIF(Bank!$C$9:$C$1008,D281&amp;"")&gt;0,"Reference found - amount differs","Deposited, not yet credited")),IF(COUNTIFS(Bank!$C$9:$C$1008,D281&amp;"",Bank!$D$9:$D$1008,F281)&gt;=COUNTIFS($D$9:D281,D281&amp;"",$F$9:F281,F281),"Matched",IF(COUNTIF(Bank!$C$9:$C$1008,D281&amp;"")&gt;0,"Reference found - amount differs","Issued, not yet presented")))))</f>
        <v/>
      </c>
    </row>
    <row r="282" customFormat="false" ht="15" hidden="false" customHeight="false" outlineLevel="0" collapsed="false">
      <c r="A282" s="17"/>
      <c r="B282" s="8"/>
      <c r="C282" s="8"/>
      <c r="D282" s="8"/>
      <c r="E282" s="18"/>
      <c r="F282" s="18"/>
      <c r="G282" s="10" t="str">
        <f aca="false">IF(N(E282)+N(F282)=0,"",IF(D282="","No reference",IF(N(E282)&gt;0,IF(COUNTIFS(Bank!$C$9:$C$1008,D282&amp;"",Bank!$E$9:$E$1008,E282)&gt;=COUNTIFS($D$9:D282,D282&amp;"",$E$9:E282,E282),"Matched",IF(COUNTIF(Bank!$C$9:$C$1008,D282&amp;"")&gt;0,"Reference found - amount differs","Deposited, not yet credited")),IF(COUNTIFS(Bank!$C$9:$C$1008,D282&amp;"",Bank!$D$9:$D$1008,F282)&gt;=COUNTIFS($D$9:D282,D282&amp;"",$F$9:F282,F282),"Matched",IF(COUNTIF(Bank!$C$9:$C$1008,D282&amp;"")&gt;0,"Reference found - amount differs","Issued, not yet presented")))))</f>
        <v/>
      </c>
    </row>
    <row r="283" customFormat="false" ht="15" hidden="false" customHeight="false" outlineLevel="0" collapsed="false">
      <c r="A283" s="17"/>
      <c r="B283" s="8"/>
      <c r="C283" s="8"/>
      <c r="D283" s="8"/>
      <c r="E283" s="18"/>
      <c r="F283" s="18"/>
      <c r="G283" s="10" t="str">
        <f aca="false">IF(N(E283)+N(F283)=0,"",IF(D283="","No reference",IF(N(E283)&gt;0,IF(COUNTIFS(Bank!$C$9:$C$1008,D283&amp;"",Bank!$E$9:$E$1008,E283)&gt;=COUNTIFS($D$9:D283,D283&amp;"",$E$9:E283,E283),"Matched",IF(COUNTIF(Bank!$C$9:$C$1008,D283&amp;"")&gt;0,"Reference found - amount differs","Deposited, not yet credited")),IF(COUNTIFS(Bank!$C$9:$C$1008,D283&amp;"",Bank!$D$9:$D$1008,F283)&gt;=COUNTIFS($D$9:D283,D283&amp;"",$F$9:F283,F283),"Matched",IF(COUNTIF(Bank!$C$9:$C$1008,D283&amp;"")&gt;0,"Reference found - amount differs","Issued, not yet presented")))))</f>
        <v/>
      </c>
    </row>
    <row r="284" customFormat="false" ht="15" hidden="false" customHeight="false" outlineLevel="0" collapsed="false">
      <c r="A284" s="17"/>
      <c r="B284" s="8"/>
      <c r="C284" s="8"/>
      <c r="D284" s="8"/>
      <c r="E284" s="18"/>
      <c r="F284" s="18"/>
      <c r="G284" s="10" t="str">
        <f aca="false">IF(N(E284)+N(F284)=0,"",IF(D284="","No reference",IF(N(E284)&gt;0,IF(COUNTIFS(Bank!$C$9:$C$1008,D284&amp;"",Bank!$E$9:$E$1008,E284)&gt;=COUNTIFS($D$9:D284,D284&amp;"",$E$9:E284,E284),"Matched",IF(COUNTIF(Bank!$C$9:$C$1008,D284&amp;"")&gt;0,"Reference found - amount differs","Deposited, not yet credited")),IF(COUNTIFS(Bank!$C$9:$C$1008,D284&amp;"",Bank!$D$9:$D$1008,F284)&gt;=COUNTIFS($D$9:D284,D284&amp;"",$F$9:F284,F284),"Matched",IF(COUNTIF(Bank!$C$9:$C$1008,D284&amp;"")&gt;0,"Reference found - amount differs","Issued, not yet presented")))))</f>
        <v/>
      </c>
    </row>
    <row r="285" customFormat="false" ht="15" hidden="false" customHeight="false" outlineLevel="0" collapsed="false">
      <c r="A285" s="17"/>
      <c r="B285" s="8"/>
      <c r="C285" s="8"/>
      <c r="D285" s="8"/>
      <c r="E285" s="18"/>
      <c r="F285" s="18"/>
      <c r="G285" s="10" t="str">
        <f aca="false">IF(N(E285)+N(F285)=0,"",IF(D285="","No reference",IF(N(E285)&gt;0,IF(COUNTIFS(Bank!$C$9:$C$1008,D285&amp;"",Bank!$E$9:$E$1008,E285)&gt;=COUNTIFS($D$9:D285,D285&amp;"",$E$9:E285,E285),"Matched",IF(COUNTIF(Bank!$C$9:$C$1008,D285&amp;"")&gt;0,"Reference found - amount differs","Deposited, not yet credited")),IF(COUNTIFS(Bank!$C$9:$C$1008,D285&amp;"",Bank!$D$9:$D$1008,F285)&gt;=COUNTIFS($D$9:D285,D285&amp;"",$F$9:F285,F285),"Matched",IF(COUNTIF(Bank!$C$9:$C$1008,D285&amp;"")&gt;0,"Reference found - amount differs","Issued, not yet presented")))))</f>
        <v/>
      </c>
    </row>
    <row r="286" customFormat="false" ht="15" hidden="false" customHeight="false" outlineLevel="0" collapsed="false">
      <c r="A286" s="17"/>
      <c r="B286" s="8"/>
      <c r="C286" s="8"/>
      <c r="D286" s="8"/>
      <c r="E286" s="18"/>
      <c r="F286" s="18"/>
      <c r="G286" s="10" t="str">
        <f aca="false">IF(N(E286)+N(F286)=0,"",IF(D286="","No reference",IF(N(E286)&gt;0,IF(COUNTIFS(Bank!$C$9:$C$1008,D286&amp;"",Bank!$E$9:$E$1008,E286)&gt;=COUNTIFS($D$9:D286,D286&amp;"",$E$9:E286,E286),"Matched",IF(COUNTIF(Bank!$C$9:$C$1008,D286&amp;"")&gt;0,"Reference found - amount differs","Deposited, not yet credited")),IF(COUNTIFS(Bank!$C$9:$C$1008,D286&amp;"",Bank!$D$9:$D$1008,F286)&gt;=COUNTIFS($D$9:D286,D286&amp;"",$F$9:F286,F286),"Matched",IF(COUNTIF(Bank!$C$9:$C$1008,D286&amp;"")&gt;0,"Reference found - amount differs","Issued, not yet presented")))))</f>
        <v/>
      </c>
    </row>
    <row r="287" customFormat="false" ht="15" hidden="false" customHeight="false" outlineLevel="0" collapsed="false">
      <c r="A287" s="17"/>
      <c r="B287" s="8"/>
      <c r="C287" s="8"/>
      <c r="D287" s="8"/>
      <c r="E287" s="18"/>
      <c r="F287" s="18"/>
      <c r="G287" s="10" t="str">
        <f aca="false">IF(N(E287)+N(F287)=0,"",IF(D287="","No reference",IF(N(E287)&gt;0,IF(COUNTIFS(Bank!$C$9:$C$1008,D287&amp;"",Bank!$E$9:$E$1008,E287)&gt;=COUNTIFS($D$9:D287,D287&amp;"",$E$9:E287,E287),"Matched",IF(COUNTIF(Bank!$C$9:$C$1008,D287&amp;"")&gt;0,"Reference found - amount differs","Deposited, not yet credited")),IF(COUNTIFS(Bank!$C$9:$C$1008,D287&amp;"",Bank!$D$9:$D$1008,F287)&gt;=COUNTIFS($D$9:D287,D287&amp;"",$F$9:F287,F287),"Matched",IF(COUNTIF(Bank!$C$9:$C$1008,D287&amp;"")&gt;0,"Reference found - amount differs","Issued, not yet presented")))))</f>
        <v/>
      </c>
    </row>
    <row r="288" customFormat="false" ht="15" hidden="false" customHeight="false" outlineLevel="0" collapsed="false">
      <c r="A288" s="17"/>
      <c r="B288" s="8"/>
      <c r="C288" s="8"/>
      <c r="D288" s="8"/>
      <c r="E288" s="18"/>
      <c r="F288" s="18"/>
      <c r="G288" s="10" t="str">
        <f aca="false">IF(N(E288)+N(F288)=0,"",IF(D288="","No reference",IF(N(E288)&gt;0,IF(COUNTIFS(Bank!$C$9:$C$1008,D288&amp;"",Bank!$E$9:$E$1008,E288)&gt;=COUNTIFS($D$9:D288,D288&amp;"",$E$9:E288,E288),"Matched",IF(COUNTIF(Bank!$C$9:$C$1008,D288&amp;"")&gt;0,"Reference found - amount differs","Deposited, not yet credited")),IF(COUNTIFS(Bank!$C$9:$C$1008,D288&amp;"",Bank!$D$9:$D$1008,F288)&gt;=COUNTIFS($D$9:D288,D288&amp;"",$F$9:F288,F288),"Matched",IF(COUNTIF(Bank!$C$9:$C$1008,D288&amp;"")&gt;0,"Reference found - amount differs","Issued, not yet presented")))))</f>
        <v/>
      </c>
    </row>
    <row r="289" customFormat="false" ht="15" hidden="false" customHeight="false" outlineLevel="0" collapsed="false">
      <c r="A289" s="17"/>
      <c r="B289" s="8"/>
      <c r="C289" s="8"/>
      <c r="D289" s="8"/>
      <c r="E289" s="18"/>
      <c r="F289" s="18"/>
      <c r="G289" s="10" t="str">
        <f aca="false">IF(N(E289)+N(F289)=0,"",IF(D289="","No reference",IF(N(E289)&gt;0,IF(COUNTIFS(Bank!$C$9:$C$1008,D289&amp;"",Bank!$E$9:$E$1008,E289)&gt;=COUNTIFS($D$9:D289,D289&amp;"",$E$9:E289,E289),"Matched",IF(COUNTIF(Bank!$C$9:$C$1008,D289&amp;"")&gt;0,"Reference found - amount differs","Deposited, not yet credited")),IF(COUNTIFS(Bank!$C$9:$C$1008,D289&amp;"",Bank!$D$9:$D$1008,F289)&gt;=COUNTIFS($D$9:D289,D289&amp;"",$F$9:F289,F289),"Matched",IF(COUNTIF(Bank!$C$9:$C$1008,D289&amp;"")&gt;0,"Reference found - amount differs","Issued, not yet presented")))))</f>
        <v/>
      </c>
    </row>
    <row r="290" customFormat="false" ht="15" hidden="false" customHeight="false" outlineLevel="0" collapsed="false">
      <c r="A290" s="17"/>
      <c r="B290" s="8"/>
      <c r="C290" s="8"/>
      <c r="D290" s="8"/>
      <c r="E290" s="18"/>
      <c r="F290" s="18"/>
      <c r="G290" s="10" t="str">
        <f aca="false">IF(N(E290)+N(F290)=0,"",IF(D290="","No reference",IF(N(E290)&gt;0,IF(COUNTIFS(Bank!$C$9:$C$1008,D290&amp;"",Bank!$E$9:$E$1008,E290)&gt;=COUNTIFS($D$9:D290,D290&amp;"",$E$9:E290,E290),"Matched",IF(COUNTIF(Bank!$C$9:$C$1008,D290&amp;"")&gt;0,"Reference found - amount differs","Deposited, not yet credited")),IF(COUNTIFS(Bank!$C$9:$C$1008,D290&amp;"",Bank!$D$9:$D$1008,F290)&gt;=COUNTIFS($D$9:D290,D290&amp;"",$F$9:F290,F290),"Matched",IF(COUNTIF(Bank!$C$9:$C$1008,D290&amp;"")&gt;0,"Reference found - amount differs","Issued, not yet presented")))))</f>
        <v/>
      </c>
    </row>
    <row r="291" customFormat="false" ht="15" hidden="false" customHeight="false" outlineLevel="0" collapsed="false">
      <c r="A291" s="17"/>
      <c r="B291" s="8"/>
      <c r="C291" s="8"/>
      <c r="D291" s="8"/>
      <c r="E291" s="18"/>
      <c r="F291" s="18"/>
      <c r="G291" s="10" t="str">
        <f aca="false">IF(N(E291)+N(F291)=0,"",IF(D291="","No reference",IF(N(E291)&gt;0,IF(COUNTIFS(Bank!$C$9:$C$1008,D291&amp;"",Bank!$E$9:$E$1008,E291)&gt;=COUNTIFS($D$9:D291,D291&amp;"",$E$9:E291,E291),"Matched",IF(COUNTIF(Bank!$C$9:$C$1008,D291&amp;"")&gt;0,"Reference found - amount differs","Deposited, not yet credited")),IF(COUNTIFS(Bank!$C$9:$C$1008,D291&amp;"",Bank!$D$9:$D$1008,F291)&gt;=COUNTIFS($D$9:D291,D291&amp;"",$F$9:F291,F291),"Matched",IF(COUNTIF(Bank!$C$9:$C$1008,D291&amp;"")&gt;0,"Reference found - amount differs","Issued, not yet presented")))))</f>
        <v/>
      </c>
    </row>
    <row r="292" customFormat="false" ht="15" hidden="false" customHeight="false" outlineLevel="0" collapsed="false">
      <c r="A292" s="17"/>
      <c r="B292" s="8"/>
      <c r="C292" s="8"/>
      <c r="D292" s="8"/>
      <c r="E292" s="18"/>
      <c r="F292" s="18"/>
      <c r="G292" s="10" t="str">
        <f aca="false">IF(N(E292)+N(F292)=0,"",IF(D292="","No reference",IF(N(E292)&gt;0,IF(COUNTIFS(Bank!$C$9:$C$1008,D292&amp;"",Bank!$E$9:$E$1008,E292)&gt;=COUNTIFS($D$9:D292,D292&amp;"",$E$9:E292,E292),"Matched",IF(COUNTIF(Bank!$C$9:$C$1008,D292&amp;"")&gt;0,"Reference found - amount differs","Deposited, not yet credited")),IF(COUNTIFS(Bank!$C$9:$C$1008,D292&amp;"",Bank!$D$9:$D$1008,F292)&gt;=COUNTIFS($D$9:D292,D292&amp;"",$F$9:F292,F292),"Matched",IF(COUNTIF(Bank!$C$9:$C$1008,D292&amp;"")&gt;0,"Reference found - amount differs","Issued, not yet presented")))))</f>
        <v/>
      </c>
    </row>
    <row r="293" customFormat="false" ht="15" hidden="false" customHeight="false" outlineLevel="0" collapsed="false">
      <c r="A293" s="17"/>
      <c r="B293" s="8"/>
      <c r="C293" s="8"/>
      <c r="D293" s="8"/>
      <c r="E293" s="18"/>
      <c r="F293" s="18"/>
      <c r="G293" s="10" t="str">
        <f aca="false">IF(N(E293)+N(F293)=0,"",IF(D293="","No reference",IF(N(E293)&gt;0,IF(COUNTIFS(Bank!$C$9:$C$1008,D293&amp;"",Bank!$E$9:$E$1008,E293)&gt;=COUNTIFS($D$9:D293,D293&amp;"",$E$9:E293,E293),"Matched",IF(COUNTIF(Bank!$C$9:$C$1008,D293&amp;"")&gt;0,"Reference found - amount differs","Deposited, not yet credited")),IF(COUNTIFS(Bank!$C$9:$C$1008,D293&amp;"",Bank!$D$9:$D$1008,F293)&gt;=COUNTIFS($D$9:D293,D293&amp;"",$F$9:F293,F293),"Matched",IF(COUNTIF(Bank!$C$9:$C$1008,D293&amp;"")&gt;0,"Reference found - amount differs","Issued, not yet presented")))))</f>
        <v/>
      </c>
    </row>
    <row r="294" customFormat="false" ht="15" hidden="false" customHeight="false" outlineLevel="0" collapsed="false">
      <c r="A294" s="17"/>
      <c r="B294" s="8"/>
      <c r="C294" s="8"/>
      <c r="D294" s="8"/>
      <c r="E294" s="18"/>
      <c r="F294" s="18"/>
      <c r="G294" s="10" t="str">
        <f aca="false">IF(N(E294)+N(F294)=0,"",IF(D294="","No reference",IF(N(E294)&gt;0,IF(COUNTIFS(Bank!$C$9:$C$1008,D294&amp;"",Bank!$E$9:$E$1008,E294)&gt;=COUNTIFS($D$9:D294,D294&amp;"",$E$9:E294,E294),"Matched",IF(COUNTIF(Bank!$C$9:$C$1008,D294&amp;"")&gt;0,"Reference found - amount differs","Deposited, not yet credited")),IF(COUNTIFS(Bank!$C$9:$C$1008,D294&amp;"",Bank!$D$9:$D$1008,F294)&gt;=COUNTIFS($D$9:D294,D294&amp;"",$F$9:F294,F294),"Matched",IF(COUNTIF(Bank!$C$9:$C$1008,D294&amp;"")&gt;0,"Reference found - amount differs","Issued, not yet presented")))))</f>
        <v/>
      </c>
    </row>
    <row r="295" customFormat="false" ht="15" hidden="false" customHeight="false" outlineLevel="0" collapsed="false">
      <c r="A295" s="17"/>
      <c r="B295" s="8"/>
      <c r="C295" s="8"/>
      <c r="D295" s="8"/>
      <c r="E295" s="18"/>
      <c r="F295" s="18"/>
      <c r="G295" s="10" t="str">
        <f aca="false">IF(N(E295)+N(F295)=0,"",IF(D295="","No reference",IF(N(E295)&gt;0,IF(COUNTIFS(Bank!$C$9:$C$1008,D295&amp;"",Bank!$E$9:$E$1008,E295)&gt;=COUNTIFS($D$9:D295,D295&amp;"",$E$9:E295,E295),"Matched",IF(COUNTIF(Bank!$C$9:$C$1008,D295&amp;"")&gt;0,"Reference found - amount differs","Deposited, not yet credited")),IF(COUNTIFS(Bank!$C$9:$C$1008,D295&amp;"",Bank!$D$9:$D$1008,F295)&gt;=COUNTIFS($D$9:D295,D295&amp;"",$F$9:F295,F295),"Matched",IF(COUNTIF(Bank!$C$9:$C$1008,D295&amp;"")&gt;0,"Reference found - amount differs","Issued, not yet presented")))))</f>
        <v/>
      </c>
    </row>
    <row r="296" customFormat="false" ht="15" hidden="false" customHeight="false" outlineLevel="0" collapsed="false">
      <c r="A296" s="17"/>
      <c r="B296" s="8"/>
      <c r="C296" s="8"/>
      <c r="D296" s="8"/>
      <c r="E296" s="18"/>
      <c r="F296" s="18"/>
      <c r="G296" s="10" t="str">
        <f aca="false">IF(N(E296)+N(F296)=0,"",IF(D296="","No reference",IF(N(E296)&gt;0,IF(COUNTIFS(Bank!$C$9:$C$1008,D296&amp;"",Bank!$E$9:$E$1008,E296)&gt;=COUNTIFS($D$9:D296,D296&amp;"",$E$9:E296,E296),"Matched",IF(COUNTIF(Bank!$C$9:$C$1008,D296&amp;"")&gt;0,"Reference found - amount differs","Deposited, not yet credited")),IF(COUNTIFS(Bank!$C$9:$C$1008,D296&amp;"",Bank!$D$9:$D$1008,F296)&gt;=COUNTIFS($D$9:D296,D296&amp;"",$F$9:F296,F296),"Matched",IF(COUNTIF(Bank!$C$9:$C$1008,D296&amp;"")&gt;0,"Reference found - amount differs","Issued, not yet presented")))))</f>
        <v/>
      </c>
    </row>
    <row r="297" customFormat="false" ht="15" hidden="false" customHeight="false" outlineLevel="0" collapsed="false">
      <c r="A297" s="17"/>
      <c r="B297" s="8"/>
      <c r="C297" s="8"/>
      <c r="D297" s="8"/>
      <c r="E297" s="18"/>
      <c r="F297" s="18"/>
      <c r="G297" s="10" t="str">
        <f aca="false">IF(N(E297)+N(F297)=0,"",IF(D297="","No reference",IF(N(E297)&gt;0,IF(COUNTIFS(Bank!$C$9:$C$1008,D297&amp;"",Bank!$E$9:$E$1008,E297)&gt;=COUNTIFS($D$9:D297,D297&amp;"",$E$9:E297,E297),"Matched",IF(COUNTIF(Bank!$C$9:$C$1008,D297&amp;"")&gt;0,"Reference found - amount differs","Deposited, not yet credited")),IF(COUNTIFS(Bank!$C$9:$C$1008,D297&amp;"",Bank!$D$9:$D$1008,F297)&gt;=COUNTIFS($D$9:D297,D297&amp;"",$F$9:F297,F297),"Matched",IF(COUNTIF(Bank!$C$9:$C$1008,D297&amp;"")&gt;0,"Reference found - amount differs","Issued, not yet presented")))))</f>
        <v/>
      </c>
    </row>
    <row r="298" customFormat="false" ht="15" hidden="false" customHeight="false" outlineLevel="0" collapsed="false">
      <c r="A298" s="17"/>
      <c r="B298" s="8"/>
      <c r="C298" s="8"/>
      <c r="D298" s="8"/>
      <c r="E298" s="18"/>
      <c r="F298" s="18"/>
      <c r="G298" s="10" t="str">
        <f aca="false">IF(N(E298)+N(F298)=0,"",IF(D298="","No reference",IF(N(E298)&gt;0,IF(COUNTIFS(Bank!$C$9:$C$1008,D298&amp;"",Bank!$E$9:$E$1008,E298)&gt;=COUNTIFS($D$9:D298,D298&amp;"",$E$9:E298,E298),"Matched",IF(COUNTIF(Bank!$C$9:$C$1008,D298&amp;"")&gt;0,"Reference found - amount differs","Deposited, not yet credited")),IF(COUNTIFS(Bank!$C$9:$C$1008,D298&amp;"",Bank!$D$9:$D$1008,F298)&gt;=COUNTIFS($D$9:D298,D298&amp;"",$F$9:F298,F298),"Matched",IF(COUNTIF(Bank!$C$9:$C$1008,D298&amp;"")&gt;0,"Reference found - amount differs","Issued, not yet presented")))))</f>
        <v/>
      </c>
    </row>
    <row r="299" customFormat="false" ht="15" hidden="false" customHeight="false" outlineLevel="0" collapsed="false">
      <c r="A299" s="17"/>
      <c r="B299" s="8"/>
      <c r="C299" s="8"/>
      <c r="D299" s="8"/>
      <c r="E299" s="18"/>
      <c r="F299" s="18"/>
      <c r="G299" s="10" t="str">
        <f aca="false">IF(N(E299)+N(F299)=0,"",IF(D299="","No reference",IF(N(E299)&gt;0,IF(COUNTIFS(Bank!$C$9:$C$1008,D299&amp;"",Bank!$E$9:$E$1008,E299)&gt;=COUNTIFS($D$9:D299,D299&amp;"",$E$9:E299,E299),"Matched",IF(COUNTIF(Bank!$C$9:$C$1008,D299&amp;"")&gt;0,"Reference found - amount differs","Deposited, not yet credited")),IF(COUNTIFS(Bank!$C$9:$C$1008,D299&amp;"",Bank!$D$9:$D$1008,F299)&gt;=COUNTIFS($D$9:D299,D299&amp;"",$F$9:F299,F299),"Matched",IF(COUNTIF(Bank!$C$9:$C$1008,D299&amp;"")&gt;0,"Reference found - amount differs","Issued, not yet presented")))))</f>
        <v/>
      </c>
    </row>
    <row r="300" customFormat="false" ht="15" hidden="false" customHeight="false" outlineLevel="0" collapsed="false">
      <c r="A300" s="17"/>
      <c r="B300" s="8"/>
      <c r="C300" s="8"/>
      <c r="D300" s="8"/>
      <c r="E300" s="18"/>
      <c r="F300" s="18"/>
      <c r="G300" s="10" t="str">
        <f aca="false">IF(N(E300)+N(F300)=0,"",IF(D300="","No reference",IF(N(E300)&gt;0,IF(COUNTIFS(Bank!$C$9:$C$1008,D300&amp;"",Bank!$E$9:$E$1008,E300)&gt;=COUNTIFS($D$9:D300,D300&amp;"",$E$9:E300,E300),"Matched",IF(COUNTIF(Bank!$C$9:$C$1008,D300&amp;"")&gt;0,"Reference found - amount differs","Deposited, not yet credited")),IF(COUNTIFS(Bank!$C$9:$C$1008,D300&amp;"",Bank!$D$9:$D$1008,F300)&gt;=COUNTIFS($D$9:D300,D300&amp;"",$F$9:F300,F300),"Matched",IF(COUNTIF(Bank!$C$9:$C$1008,D300&amp;"")&gt;0,"Reference found - amount differs","Issued, not yet presented")))))</f>
        <v/>
      </c>
    </row>
    <row r="301" customFormat="false" ht="15" hidden="false" customHeight="false" outlineLevel="0" collapsed="false">
      <c r="A301" s="17"/>
      <c r="B301" s="8"/>
      <c r="C301" s="8"/>
      <c r="D301" s="8"/>
      <c r="E301" s="18"/>
      <c r="F301" s="18"/>
      <c r="G301" s="10" t="str">
        <f aca="false">IF(N(E301)+N(F301)=0,"",IF(D301="","No reference",IF(N(E301)&gt;0,IF(COUNTIFS(Bank!$C$9:$C$1008,D301&amp;"",Bank!$E$9:$E$1008,E301)&gt;=COUNTIFS($D$9:D301,D301&amp;"",$E$9:E301,E301),"Matched",IF(COUNTIF(Bank!$C$9:$C$1008,D301&amp;"")&gt;0,"Reference found - amount differs","Deposited, not yet credited")),IF(COUNTIFS(Bank!$C$9:$C$1008,D301&amp;"",Bank!$D$9:$D$1008,F301)&gt;=COUNTIFS($D$9:D301,D301&amp;"",$F$9:F301,F301),"Matched",IF(COUNTIF(Bank!$C$9:$C$1008,D301&amp;"")&gt;0,"Reference found - amount differs","Issued, not yet presented")))))</f>
        <v/>
      </c>
    </row>
    <row r="302" customFormat="false" ht="15" hidden="false" customHeight="false" outlineLevel="0" collapsed="false">
      <c r="A302" s="17"/>
      <c r="B302" s="8"/>
      <c r="C302" s="8"/>
      <c r="D302" s="8"/>
      <c r="E302" s="18"/>
      <c r="F302" s="18"/>
      <c r="G302" s="10" t="str">
        <f aca="false">IF(N(E302)+N(F302)=0,"",IF(D302="","No reference",IF(N(E302)&gt;0,IF(COUNTIFS(Bank!$C$9:$C$1008,D302&amp;"",Bank!$E$9:$E$1008,E302)&gt;=COUNTIFS($D$9:D302,D302&amp;"",$E$9:E302,E302),"Matched",IF(COUNTIF(Bank!$C$9:$C$1008,D302&amp;"")&gt;0,"Reference found - amount differs","Deposited, not yet credited")),IF(COUNTIFS(Bank!$C$9:$C$1008,D302&amp;"",Bank!$D$9:$D$1008,F302)&gt;=COUNTIFS($D$9:D302,D302&amp;"",$F$9:F302,F302),"Matched",IF(COUNTIF(Bank!$C$9:$C$1008,D302&amp;"")&gt;0,"Reference found - amount differs","Issued, not yet presented")))))</f>
        <v/>
      </c>
    </row>
    <row r="303" customFormat="false" ht="15" hidden="false" customHeight="false" outlineLevel="0" collapsed="false">
      <c r="A303" s="17"/>
      <c r="B303" s="8"/>
      <c r="C303" s="8"/>
      <c r="D303" s="8"/>
      <c r="E303" s="18"/>
      <c r="F303" s="18"/>
      <c r="G303" s="10" t="str">
        <f aca="false">IF(N(E303)+N(F303)=0,"",IF(D303="","No reference",IF(N(E303)&gt;0,IF(COUNTIFS(Bank!$C$9:$C$1008,D303&amp;"",Bank!$E$9:$E$1008,E303)&gt;=COUNTIFS($D$9:D303,D303&amp;"",$E$9:E303,E303),"Matched",IF(COUNTIF(Bank!$C$9:$C$1008,D303&amp;"")&gt;0,"Reference found - amount differs","Deposited, not yet credited")),IF(COUNTIFS(Bank!$C$9:$C$1008,D303&amp;"",Bank!$D$9:$D$1008,F303)&gt;=COUNTIFS($D$9:D303,D303&amp;"",$F$9:F303,F303),"Matched",IF(COUNTIF(Bank!$C$9:$C$1008,D303&amp;"")&gt;0,"Reference found - amount differs","Issued, not yet presented")))))</f>
        <v/>
      </c>
    </row>
    <row r="304" customFormat="false" ht="15" hidden="false" customHeight="false" outlineLevel="0" collapsed="false">
      <c r="A304" s="17"/>
      <c r="B304" s="8"/>
      <c r="C304" s="8"/>
      <c r="D304" s="8"/>
      <c r="E304" s="18"/>
      <c r="F304" s="18"/>
      <c r="G304" s="10" t="str">
        <f aca="false">IF(N(E304)+N(F304)=0,"",IF(D304="","No reference",IF(N(E304)&gt;0,IF(COUNTIFS(Bank!$C$9:$C$1008,D304&amp;"",Bank!$E$9:$E$1008,E304)&gt;=COUNTIFS($D$9:D304,D304&amp;"",$E$9:E304,E304),"Matched",IF(COUNTIF(Bank!$C$9:$C$1008,D304&amp;"")&gt;0,"Reference found - amount differs","Deposited, not yet credited")),IF(COUNTIFS(Bank!$C$9:$C$1008,D304&amp;"",Bank!$D$9:$D$1008,F304)&gt;=COUNTIFS($D$9:D304,D304&amp;"",$F$9:F304,F304),"Matched",IF(COUNTIF(Bank!$C$9:$C$1008,D304&amp;"")&gt;0,"Reference found - amount differs","Issued, not yet presented")))))</f>
        <v/>
      </c>
    </row>
    <row r="305" customFormat="false" ht="15" hidden="false" customHeight="false" outlineLevel="0" collapsed="false">
      <c r="A305" s="17"/>
      <c r="B305" s="8"/>
      <c r="C305" s="8"/>
      <c r="D305" s="8"/>
      <c r="E305" s="18"/>
      <c r="F305" s="18"/>
      <c r="G305" s="10" t="str">
        <f aca="false">IF(N(E305)+N(F305)=0,"",IF(D305="","No reference",IF(N(E305)&gt;0,IF(COUNTIFS(Bank!$C$9:$C$1008,D305&amp;"",Bank!$E$9:$E$1008,E305)&gt;=COUNTIFS($D$9:D305,D305&amp;"",$E$9:E305,E305),"Matched",IF(COUNTIF(Bank!$C$9:$C$1008,D305&amp;"")&gt;0,"Reference found - amount differs","Deposited, not yet credited")),IF(COUNTIFS(Bank!$C$9:$C$1008,D305&amp;"",Bank!$D$9:$D$1008,F305)&gt;=COUNTIFS($D$9:D305,D305&amp;"",$F$9:F305,F305),"Matched",IF(COUNTIF(Bank!$C$9:$C$1008,D305&amp;"")&gt;0,"Reference found - amount differs","Issued, not yet presented")))))</f>
        <v/>
      </c>
    </row>
    <row r="306" customFormat="false" ht="15" hidden="false" customHeight="false" outlineLevel="0" collapsed="false">
      <c r="A306" s="17"/>
      <c r="B306" s="8"/>
      <c r="C306" s="8"/>
      <c r="D306" s="8"/>
      <c r="E306" s="18"/>
      <c r="F306" s="18"/>
      <c r="G306" s="10" t="str">
        <f aca="false">IF(N(E306)+N(F306)=0,"",IF(D306="","No reference",IF(N(E306)&gt;0,IF(COUNTIFS(Bank!$C$9:$C$1008,D306&amp;"",Bank!$E$9:$E$1008,E306)&gt;=COUNTIFS($D$9:D306,D306&amp;"",$E$9:E306,E306),"Matched",IF(COUNTIF(Bank!$C$9:$C$1008,D306&amp;"")&gt;0,"Reference found - amount differs","Deposited, not yet credited")),IF(COUNTIFS(Bank!$C$9:$C$1008,D306&amp;"",Bank!$D$9:$D$1008,F306)&gt;=COUNTIFS($D$9:D306,D306&amp;"",$F$9:F306,F306),"Matched",IF(COUNTIF(Bank!$C$9:$C$1008,D306&amp;"")&gt;0,"Reference found - amount differs","Issued, not yet presented")))))</f>
        <v/>
      </c>
    </row>
    <row r="307" customFormat="false" ht="15" hidden="false" customHeight="false" outlineLevel="0" collapsed="false">
      <c r="A307" s="17"/>
      <c r="B307" s="8"/>
      <c r="C307" s="8"/>
      <c r="D307" s="8"/>
      <c r="E307" s="18"/>
      <c r="F307" s="18"/>
      <c r="G307" s="10" t="str">
        <f aca="false">IF(N(E307)+N(F307)=0,"",IF(D307="","No reference",IF(N(E307)&gt;0,IF(COUNTIFS(Bank!$C$9:$C$1008,D307&amp;"",Bank!$E$9:$E$1008,E307)&gt;=COUNTIFS($D$9:D307,D307&amp;"",$E$9:E307,E307),"Matched",IF(COUNTIF(Bank!$C$9:$C$1008,D307&amp;"")&gt;0,"Reference found - amount differs","Deposited, not yet credited")),IF(COUNTIFS(Bank!$C$9:$C$1008,D307&amp;"",Bank!$D$9:$D$1008,F307)&gt;=COUNTIFS($D$9:D307,D307&amp;"",$F$9:F307,F307),"Matched",IF(COUNTIF(Bank!$C$9:$C$1008,D307&amp;"")&gt;0,"Reference found - amount differs","Issued, not yet presented")))))</f>
        <v/>
      </c>
    </row>
    <row r="308" customFormat="false" ht="15" hidden="false" customHeight="false" outlineLevel="0" collapsed="false">
      <c r="A308" s="17"/>
      <c r="B308" s="8"/>
      <c r="C308" s="8"/>
      <c r="D308" s="8"/>
      <c r="E308" s="18"/>
      <c r="F308" s="18"/>
      <c r="G308" s="10" t="str">
        <f aca="false">IF(N(E308)+N(F308)=0,"",IF(D308="","No reference",IF(N(E308)&gt;0,IF(COUNTIFS(Bank!$C$9:$C$1008,D308&amp;"",Bank!$E$9:$E$1008,E308)&gt;=COUNTIFS($D$9:D308,D308&amp;"",$E$9:E308,E308),"Matched",IF(COUNTIF(Bank!$C$9:$C$1008,D308&amp;"")&gt;0,"Reference found - amount differs","Deposited, not yet credited")),IF(COUNTIFS(Bank!$C$9:$C$1008,D308&amp;"",Bank!$D$9:$D$1008,F308)&gt;=COUNTIFS($D$9:D308,D308&amp;"",$F$9:F308,F308),"Matched",IF(COUNTIF(Bank!$C$9:$C$1008,D308&amp;"")&gt;0,"Reference found - amount differs","Issued, not yet presented")))))</f>
        <v/>
      </c>
    </row>
    <row r="309" customFormat="false" ht="15" hidden="false" customHeight="false" outlineLevel="0" collapsed="false">
      <c r="A309" s="17"/>
      <c r="B309" s="8"/>
      <c r="C309" s="8"/>
      <c r="D309" s="8"/>
      <c r="E309" s="18"/>
      <c r="F309" s="18"/>
      <c r="G309" s="10" t="str">
        <f aca="false">IF(N(E309)+N(F309)=0,"",IF(D309="","No reference",IF(N(E309)&gt;0,IF(COUNTIFS(Bank!$C$9:$C$1008,D309&amp;"",Bank!$E$9:$E$1008,E309)&gt;=COUNTIFS($D$9:D309,D309&amp;"",$E$9:E309,E309),"Matched",IF(COUNTIF(Bank!$C$9:$C$1008,D309&amp;"")&gt;0,"Reference found - amount differs","Deposited, not yet credited")),IF(COUNTIFS(Bank!$C$9:$C$1008,D309&amp;"",Bank!$D$9:$D$1008,F309)&gt;=COUNTIFS($D$9:D309,D309&amp;"",$F$9:F309,F309),"Matched",IF(COUNTIF(Bank!$C$9:$C$1008,D309&amp;"")&gt;0,"Reference found - amount differs","Issued, not yet presented")))))</f>
        <v/>
      </c>
    </row>
    <row r="310" customFormat="false" ht="15" hidden="false" customHeight="false" outlineLevel="0" collapsed="false">
      <c r="A310" s="17"/>
      <c r="B310" s="8"/>
      <c r="C310" s="8"/>
      <c r="D310" s="8"/>
      <c r="E310" s="18"/>
      <c r="F310" s="18"/>
      <c r="G310" s="10" t="str">
        <f aca="false">IF(N(E310)+N(F310)=0,"",IF(D310="","No reference",IF(N(E310)&gt;0,IF(COUNTIFS(Bank!$C$9:$C$1008,D310&amp;"",Bank!$E$9:$E$1008,E310)&gt;=COUNTIFS($D$9:D310,D310&amp;"",$E$9:E310,E310),"Matched",IF(COUNTIF(Bank!$C$9:$C$1008,D310&amp;"")&gt;0,"Reference found - amount differs","Deposited, not yet credited")),IF(COUNTIFS(Bank!$C$9:$C$1008,D310&amp;"",Bank!$D$9:$D$1008,F310)&gt;=COUNTIFS($D$9:D310,D310&amp;"",$F$9:F310,F310),"Matched",IF(COUNTIF(Bank!$C$9:$C$1008,D310&amp;"")&gt;0,"Reference found - amount differs","Issued, not yet presented")))))</f>
        <v/>
      </c>
    </row>
    <row r="311" customFormat="false" ht="15" hidden="false" customHeight="false" outlineLevel="0" collapsed="false">
      <c r="A311" s="17"/>
      <c r="B311" s="8"/>
      <c r="C311" s="8"/>
      <c r="D311" s="8"/>
      <c r="E311" s="18"/>
      <c r="F311" s="18"/>
      <c r="G311" s="10" t="str">
        <f aca="false">IF(N(E311)+N(F311)=0,"",IF(D311="","No reference",IF(N(E311)&gt;0,IF(COUNTIFS(Bank!$C$9:$C$1008,D311&amp;"",Bank!$E$9:$E$1008,E311)&gt;=COUNTIFS($D$9:D311,D311&amp;"",$E$9:E311,E311),"Matched",IF(COUNTIF(Bank!$C$9:$C$1008,D311&amp;"")&gt;0,"Reference found - amount differs","Deposited, not yet credited")),IF(COUNTIFS(Bank!$C$9:$C$1008,D311&amp;"",Bank!$D$9:$D$1008,F311)&gt;=COUNTIFS($D$9:D311,D311&amp;"",$F$9:F311,F311),"Matched",IF(COUNTIF(Bank!$C$9:$C$1008,D311&amp;"")&gt;0,"Reference found - amount differs","Issued, not yet presented")))))</f>
        <v/>
      </c>
    </row>
    <row r="312" customFormat="false" ht="15" hidden="false" customHeight="false" outlineLevel="0" collapsed="false">
      <c r="A312" s="17"/>
      <c r="B312" s="8"/>
      <c r="C312" s="8"/>
      <c r="D312" s="8"/>
      <c r="E312" s="18"/>
      <c r="F312" s="18"/>
      <c r="G312" s="10" t="str">
        <f aca="false">IF(N(E312)+N(F312)=0,"",IF(D312="","No reference",IF(N(E312)&gt;0,IF(COUNTIFS(Bank!$C$9:$C$1008,D312&amp;"",Bank!$E$9:$E$1008,E312)&gt;=COUNTIFS($D$9:D312,D312&amp;"",$E$9:E312,E312),"Matched",IF(COUNTIF(Bank!$C$9:$C$1008,D312&amp;"")&gt;0,"Reference found - amount differs","Deposited, not yet credited")),IF(COUNTIFS(Bank!$C$9:$C$1008,D312&amp;"",Bank!$D$9:$D$1008,F312)&gt;=COUNTIFS($D$9:D312,D312&amp;"",$F$9:F312,F312),"Matched",IF(COUNTIF(Bank!$C$9:$C$1008,D312&amp;"")&gt;0,"Reference found - amount differs","Issued, not yet presented")))))</f>
        <v/>
      </c>
    </row>
    <row r="313" customFormat="false" ht="15" hidden="false" customHeight="false" outlineLevel="0" collapsed="false">
      <c r="A313" s="17"/>
      <c r="B313" s="8"/>
      <c r="C313" s="8"/>
      <c r="D313" s="8"/>
      <c r="E313" s="18"/>
      <c r="F313" s="18"/>
      <c r="G313" s="10" t="str">
        <f aca="false">IF(N(E313)+N(F313)=0,"",IF(D313="","No reference",IF(N(E313)&gt;0,IF(COUNTIFS(Bank!$C$9:$C$1008,D313&amp;"",Bank!$E$9:$E$1008,E313)&gt;=COUNTIFS($D$9:D313,D313&amp;"",$E$9:E313,E313),"Matched",IF(COUNTIF(Bank!$C$9:$C$1008,D313&amp;"")&gt;0,"Reference found - amount differs","Deposited, not yet credited")),IF(COUNTIFS(Bank!$C$9:$C$1008,D313&amp;"",Bank!$D$9:$D$1008,F313)&gt;=COUNTIFS($D$9:D313,D313&amp;"",$F$9:F313,F313),"Matched",IF(COUNTIF(Bank!$C$9:$C$1008,D313&amp;"")&gt;0,"Reference found - amount differs","Issued, not yet presented")))))</f>
        <v/>
      </c>
    </row>
    <row r="314" customFormat="false" ht="15" hidden="false" customHeight="false" outlineLevel="0" collapsed="false">
      <c r="A314" s="17"/>
      <c r="B314" s="8"/>
      <c r="C314" s="8"/>
      <c r="D314" s="8"/>
      <c r="E314" s="18"/>
      <c r="F314" s="18"/>
      <c r="G314" s="10" t="str">
        <f aca="false">IF(N(E314)+N(F314)=0,"",IF(D314="","No reference",IF(N(E314)&gt;0,IF(COUNTIFS(Bank!$C$9:$C$1008,D314&amp;"",Bank!$E$9:$E$1008,E314)&gt;=COUNTIFS($D$9:D314,D314&amp;"",$E$9:E314,E314),"Matched",IF(COUNTIF(Bank!$C$9:$C$1008,D314&amp;"")&gt;0,"Reference found - amount differs","Deposited, not yet credited")),IF(COUNTIFS(Bank!$C$9:$C$1008,D314&amp;"",Bank!$D$9:$D$1008,F314)&gt;=COUNTIFS($D$9:D314,D314&amp;"",$F$9:F314,F314),"Matched",IF(COUNTIF(Bank!$C$9:$C$1008,D314&amp;"")&gt;0,"Reference found - amount differs","Issued, not yet presented")))))</f>
        <v/>
      </c>
    </row>
    <row r="315" customFormat="false" ht="15" hidden="false" customHeight="false" outlineLevel="0" collapsed="false">
      <c r="A315" s="17"/>
      <c r="B315" s="8"/>
      <c r="C315" s="8"/>
      <c r="D315" s="8"/>
      <c r="E315" s="18"/>
      <c r="F315" s="18"/>
      <c r="G315" s="10" t="str">
        <f aca="false">IF(N(E315)+N(F315)=0,"",IF(D315="","No reference",IF(N(E315)&gt;0,IF(COUNTIFS(Bank!$C$9:$C$1008,D315&amp;"",Bank!$E$9:$E$1008,E315)&gt;=COUNTIFS($D$9:D315,D315&amp;"",$E$9:E315,E315),"Matched",IF(COUNTIF(Bank!$C$9:$C$1008,D315&amp;"")&gt;0,"Reference found - amount differs","Deposited, not yet credited")),IF(COUNTIFS(Bank!$C$9:$C$1008,D315&amp;"",Bank!$D$9:$D$1008,F315)&gt;=COUNTIFS($D$9:D315,D315&amp;"",$F$9:F315,F315),"Matched",IF(COUNTIF(Bank!$C$9:$C$1008,D315&amp;"")&gt;0,"Reference found - amount differs","Issued, not yet presented")))))</f>
        <v/>
      </c>
    </row>
    <row r="316" customFormat="false" ht="15" hidden="false" customHeight="false" outlineLevel="0" collapsed="false">
      <c r="A316" s="17"/>
      <c r="B316" s="8"/>
      <c r="C316" s="8"/>
      <c r="D316" s="8"/>
      <c r="E316" s="18"/>
      <c r="F316" s="18"/>
      <c r="G316" s="10" t="str">
        <f aca="false">IF(N(E316)+N(F316)=0,"",IF(D316="","No reference",IF(N(E316)&gt;0,IF(COUNTIFS(Bank!$C$9:$C$1008,D316&amp;"",Bank!$E$9:$E$1008,E316)&gt;=COUNTIFS($D$9:D316,D316&amp;"",$E$9:E316,E316),"Matched",IF(COUNTIF(Bank!$C$9:$C$1008,D316&amp;"")&gt;0,"Reference found - amount differs","Deposited, not yet credited")),IF(COUNTIFS(Bank!$C$9:$C$1008,D316&amp;"",Bank!$D$9:$D$1008,F316)&gt;=COUNTIFS($D$9:D316,D316&amp;"",$F$9:F316,F316),"Matched",IF(COUNTIF(Bank!$C$9:$C$1008,D316&amp;"")&gt;0,"Reference found - amount differs","Issued, not yet presented")))))</f>
        <v/>
      </c>
    </row>
    <row r="317" customFormat="false" ht="15" hidden="false" customHeight="false" outlineLevel="0" collapsed="false">
      <c r="A317" s="17"/>
      <c r="B317" s="8"/>
      <c r="C317" s="8"/>
      <c r="D317" s="8"/>
      <c r="E317" s="18"/>
      <c r="F317" s="18"/>
      <c r="G317" s="10" t="str">
        <f aca="false">IF(N(E317)+N(F317)=0,"",IF(D317="","No reference",IF(N(E317)&gt;0,IF(COUNTIFS(Bank!$C$9:$C$1008,D317&amp;"",Bank!$E$9:$E$1008,E317)&gt;=COUNTIFS($D$9:D317,D317&amp;"",$E$9:E317,E317),"Matched",IF(COUNTIF(Bank!$C$9:$C$1008,D317&amp;"")&gt;0,"Reference found - amount differs","Deposited, not yet credited")),IF(COUNTIFS(Bank!$C$9:$C$1008,D317&amp;"",Bank!$D$9:$D$1008,F317)&gt;=COUNTIFS($D$9:D317,D317&amp;"",$F$9:F317,F317),"Matched",IF(COUNTIF(Bank!$C$9:$C$1008,D317&amp;"")&gt;0,"Reference found - amount differs","Issued, not yet presented")))))</f>
        <v/>
      </c>
    </row>
    <row r="318" customFormat="false" ht="15" hidden="false" customHeight="false" outlineLevel="0" collapsed="false">
      <c r="A318" s="17"/>
      <c r="B318" s="8"/>
      <c r="C318" s="8"/>
      <c r="D318" s="8"/>
      <c r="E318" s="18"/>
      <c r="F318" s="18"/>
      <c r="G318" s="10" t="str">
        <f aca="false">IF(N(E318)+N(F318)=0,"",IF(D318="","No reference",IF(N(E318)&gt;0,IF(COUNTIFS(Bank!$C$9:$C$1008,D318&amp;"",Bank!$E$9:$E$1008,E318)&gt;=COUNTIFS($D$9:D318,D318&amp;"",$E$9:E318,E318),"Matched",IF(COUNTIF(Bank!$C$9:$C$1008,D318&amp;"")&gt;0,"Reference found - amount differs","Deposited, not yet credited")),IF(COUNTIFS(Bank!$C$9:$C$1008,D318&amp;"",Bank!$D$9:$D$1008,F318)&gt;=COUNTIFS($D$9:D318,D318&amp;"",$F$9:F318,F318),"Matched",IF(COUNTIF(Bank!$C$9:$C$1008,D318&amp;"")&gt;0,"Reference found - amount differs","Issued, not yet presented")))))</f>
        <v/>
      </c>
    </row>
    <row r="319" customFormat="false" ht="15" hidden="false" customHeight="false" outlineLevel="0" collapsed="false">
      <c r="A319" s="17"/>
      <c r="B319" s="8"/>
      <c r="C319" s="8"/>
      <c r="D319" s="8"/>
      <c r="E319" s="18"/>
      <c r="F319" s="18"/>
      <c r="G319" s="10" t="str">
        <f aca="false">IF(N(E319)+N(F319)=0,"",IF(D319="","No reference",IF(N(E319)&gt;0,IF(COUNTIFS(Bank!$C$9:$C$1008,D319&amp;"",Bank!$E$9:$E$1008,E319)&gt;=COUNTIFS($D$9:D319,D319&amp;"",$E$9:E319,E319),"Matched",IF(COUNTIF(Bank!$C$9:$C$1008,D319&amp;"")&gt;0,"Reference found - amount differs","Deposited, not yet credited")),IF(COUNTIFS(Bank!$C$9:$C$1008,D319&amp;"",Bank!$D$9:$D$1008,F319)&gt;=COUNTIFS($D$9:D319,D319&amp;"",$F$9:F319,F319),"Matched",IF(COUNTIF(Bank!$C$9:$C$1008,D319&amp;"")&gt;0,"Reference found - amount differs","Issued, not yet presented")))))</f>
        <v/>
      </c>
    </row>
    <row r="320" customFormat="false" ht="15" hidden="false" customHeight="false" outlineLevel="0" collapsed="false">
      <c r="A320" s="17"/>
      <c r="B320" s="8"/>
      <c r="C320" s="8"/>
      <c r="D320" s="8"/>
      <c r="E320" s="18"/>
      <c r="F320" s="18"/>
      <c r="G320" s="10" t="str">
        <f aca="false">IF(N(E320)+N(F320)=0,"",IF(D320="","No reference",IF(N(E320)&gt;0,IF(COUNTIFS(Bank!$C$9:$C$1008,D320&amp;"",Bank!$E$9:$E$1008,E320)&gt;=COUNTIFS($D$9:D320,D320&amp;"",$E$9:E320,E320),"Matched",IF(COUNTIF(Bank!$C$9:$C$1008,D320&amp;"")&gt;0,"Reference found - amount differs","Deposited, not yet credited")),IF(COUNTIFS(Bank!$C$9:$C$1008,D320&amp;"",Bank!$D$9:$D$1008,F320)&gt;=COUNTIFS($D$9:D320,D320&amp;"",$F$9:F320,F320),"Matched",IF(COUNTIF(Bank!$C$9:$C$1008,D320&amp;"")&gt;0,"Reference found - amount differs","Issued, not yet presented")))))</f>
        <v/>
      </c>
    </row>
    <row r="321" customFormat="false" ht="15" hidden="false" customHeight="false" outlineLevel="0" collapsed="false">
      <c r="A321" s="17"/>
      <c r="B321" s="8"/>
      <c r="C321" s="8"/>
      <c r="D321" s="8"/>
      <c r="E321" s="18"/>
      <c r="F321" s="18"/>
      <c r="G321" s="10" t="str">
        <f aca="false">IF(N(E321)+N(F321)=0,"",IF(D321="","No reference",IF(N(E321)&gt;0,IF(COUNTIFS(Bank!$C$9:$C$1008,D321&amp;"",Bank!$E$9:$E$1008,E321)&gt;=COUNTIFS($D$9:D321,D321&amp;"",$E$9:E321,E321),"Matched",IF(COUNTIF(Bank!$C$9:$C$1008,D321&amp;"")&gt;0,"Reference found - amount differs","Deposited, not yet credited")),IF(COUNTIFS(Bank!$C$9:$C$1008,D321&amp;"",Bank!$D$9:$D$1008,F321)&gt;=COUNTIFS($D$9:D321,D321&amp;"",$F$9:F321,F321),"Matched",IF(COUNTIF(Bank!$C$9:$C$1008,D321&amp;"")&gt;0,"Reference found - amount differs","Issued, not yet presented")))))</f>
        <v/>
      </c>
    </row>
    <row r="322" customFormat="false" ht="15" hidden="false" customHeight="false" outlineLevel="0" collapsed="false">
      <c r="A322" s="17"/>
      <c r="B322" s="8"/>
      <c r="C322" s="8"/>
      <c r="D322" s="8"/>
      <c r="E322" s="18"/>
      <c r="F322" s="18"/>
      <c r="G322" s="10" t="str">
        <f aca="false">IF(N(E322)+N(F322)=0,"",IF(D322="","No reference",IF(N(E322)&gt;0,IF(COUNTIFS(Bank!$C$9:$C$1008,D322&amp;"",Bank!$E$9:$E$1008,E322)&gt;=COUNTIFS($D$9:D322,D322&amp;"",$E$9:E322,E322),"Matched",IF(COUNTIF(Bank!$C$9:$C$1008,D322&amp;"")&gt;0,"Reference found - amount differs","Deposited, not yet credited")),IF(COUNTIFS(Bank!$C$9:$C$1008,D322&amp;"",Bank!$D$9:$D$1008,F322)&gt;=COUNTIFS($D$9:D322,D322&amp;"",$F$9:F322,F322),"Matched",IF(COUNTIF(Bank!$C$9:$C$1008,D322&amp;"")&gt;0,"Reference found - amount differs","Issued, not yet presented")))))</f>
        <v/>
      </c>
    </row>
    <row r="323" customFormat="false" ht="15" hidden="false" customHeight="false" outlineLevel="0" collapsed="false">
      <c r="A323" s="17"/>
      <c r="B323" s="8"/>
      <c r="C323" s="8"/>
      <c r="D323" s="8"/>
      <c r="E323" s="18"/>
      <c r="F323" s="18"/>
      <c r="G323" s="10" t="str">
        <f aca="false">IF(N(E323)+N(F323)=0,"",IF(D323="","No reference",IF(N(E323)&gt;0,IF(COUNTIFS(Bank!$C$9:$C$1008,D323&amp;"",Bank!$E$9:$E$1008,E323)&gt;=COUNTIFS($D$9:D323,D323&amp;"",$E$9:E323,E323),"Matched",IF(COUNTIF(Bank!$C$9:$C$1008,D323&amp;"")&gt;0,"Reference found - amount differs","Deposited, not yet credited")),IF(COUNTIFS(Bank!$C$9:$C$1008,D323&amp;"",Bank!$D$9:$D$1008,F323)&gt;=COUNTIFS($D$9:D323,D323&amp;"",$F$9:F323,F323),"Matched",IF(COUNTIF(Bank!$C$9:$C$1008,D323&amp;"")&gt;0,"Reference found - amount differs","Issued, not yet presented")))))</f>
        <v/>
      </c>
    </row>
    <row r="324" customFormat="false" ht="15" hidden="false" customHeight="false" outlineLevel="0" collapsed="false">
      <c r="A324" s="17"/>
      <c r="B324" s="8"/>
      <c r="C324" s="8"/>
      <c r="D324" s="8"/>
      <c r="E324" s="18"/>
      <c r="F324" s="18"/>
      <c r="G324" s="10" t="str">
        <f aca="false">IF(N(E324)+N(F324)=0,"",IF(D324="","No reference",IF(N(E324)&gt;0,IF(COUNTIFS(Bank!$C$9:$C$1008,D324&amp;"",Bank!$E$9:$E$1008,E324)&gt;=COUNTIFS($D$9:D324,D324&amp;"",$E$9:E324,E324),"Matched",IF(COUNTIF(Bank!$C$9:$C$1008,D324&amp;"")&gt;0,"Reference found - amount differs","Deposited, not yet credited")),IF(COUNTIFS(Bank!$C$9:$C$1008,D324&amp;"",Bank!$D$9:$D$1008,F324)&gt;=COUNTIFS($D$9:D324,D324&amp;"",$F$9:F324,F324),"Matched",IF(COUNTIF(Bank!$C$9:$C$1008,D324&amp;"")&gt;0,"Reference found - amount differs","Issued, not yet presented")))))</f>
        <v/>
      </c>
    </row>
    <row r="325" customFormat="false" ht="15" hidden="false" customHeight="false" outlineLevel="0" collapsed="false">
      <c r="A325" s="17"/>
      <c r="B325" s="8"/>
      <c r="C325" s="8"/>
      <c r="D325" s="8"/>
      <c r="E325" s="18"/>
      <c r="F325" s="18"/>
      <c r="G325" s="10" t="str">
        <f aca="false">IF(N(E325)+N(F325)=0,"",IF(D325="","No reference",IF(N(E325)&gt;0,IF(COUNTIFS(Bank!$C$9:$C$1008,D325&amp;"",Bank!$E$9:$E$1008,E325)&gt;=COUNTIFS($D$9:D325,D325&amp;"",$E$9:E325,E325),"Matched",IF(COUNTIF(Bank!$C$9:$C$1008,D325&amp;"")&gt;0,"Reference found - amount differs","Deposited, not yet credited")),IF(COUNTIFS(Bank!$C$9:$C$1008,D325&amp;"",Bank!$D$9:$D$1008,F325)&gt;=COUNTIFS($D$9:D325,D325&amp;"",$F$9:F325,F325),"Matched",IF(COUNTIF(Bank!$C$9:$C$1008,D325&amp;"")&gt;0,"Reference found - amount differs","Issued, not yet presented")))))</f>
        <v/>
      </c>
    </row>
    <row r="326" customFormat="false" ht="15" hidden="false" customHeight="false" outlineLevel="0" collapsed="false">
      <c r="A326" s="17"/>
      <c r="B326" s="8"/>
      <c r="C326" s="8"/>
      <c r="D326" s="8"/>
      <c r="E326" s="18"/>
      <c r="F326" s="18"/>
      <c r="G326" s="10" t="str">
        <f aca="false">IF(N(E326)+N(F326)=0,"",IF(D326="","No reference",IF(N(E326)&gt;0,IF(COUNTIFS(Bank!$C$9:$C$1008,D326&amp;"",Bank!$E$9:$E$1008,E326)&gt;=COUNTIFS($D$9:D326,D326&amp;"",$E$9:E326,E326),"Matched",IF(COUNTIF(Bank!$C$9:$C$1008,D326&amp;"")&gt;0,"Reference found - amount differs","Deposited, not yet credited")),IF(COUNTIFS(Bank!$C$9:$C$1008,D326&amp;"",Bank!$D$9:$D$1008,F326)&gt;=COUNTIFS($D$9:D326,D326&amp;"",$F$9:F326,F326),"Matched",IF(COUNTIF(Bank!$C$9:$C$1008,D326&amp;"")&gt;0,"Reference found - amount differs","Issued, not yet presented")))))</f>
        <v/>
      </c>
    </row>
    <row r="327" customFormat="false" ht="15" hidden="false" customHeight="false" outlineLevel="0" collapsed="false">
      <c r="A327" s="17"/>
      <c r="B327" s="8"/>
      <c r="C327" s="8"/>
      <c r="D327" s="8"/>
      <c r="E327" s="18"/>
      <c r="F327" s="18"/>
      <c r="G327" s="10" t="str">
        <f aca="false">IF(N(E327)+N(F327)=0,"",IF(D327="","No reference",IF(N(E327)&gt;0,IF(COUNTIFS(Bank!$C$9:$C$1008,D327&amp;"",Bank!$E$9:$E$1008,E327)&gt;=COUNTIFS($D$9:D327,D327&amp;"",$E$9:E327,E327),"Matched",IF(COUNTIF(Bank!$C$9:$C$1008,D327&amp;"")&gt;0,"Reference found - amount differs","Deposited, not yet credited")),IF(COUNTIFS(Bank!$C$9:$C$1008,D327&amp;"",Bank!$D$9:$D$1008,F327)&gt;=COUNTIFS($D$9:D327,D327&amp;"",$F$9:F327,F327),"Matched",IF(COUNTIF(Bank!$C$9:$C$1008,D327&amp;"")&gt;0,"Reference found - amount differs","Issued, not yet presented")))))</f>
        <v/>
      </c>
    </row>
    <row r="328" customFormat="false" ht="15" hidden="false" customHeight="false" outlineLevel="0" collapsed="false">
      <c r="A328" s="17"/>
      <c r="B328" s="8"/>
      <c r="C328" s="8"/>
      <c r="D328" s="8"/>
      <c r="E328" s="18"/>
      <c r="F328" s="18"/>
      <c r="G328" s="10" t="str">
        <f aca="false">IF(N(E328)+N(F328)=0,"",IF(D328="","No reference",IF(N(E328)&gt;0,IF(COUNTIFS(Bank!$C$9:$C$1008,D328&amp;"",Bank!$E$9:$E$1008,E328)&gt;=COUNTIFS($D$9:D328,D328&amp;"",$E$9:E328,E328),"Matched",IF(COUNTIF(Bank!$C$9:$C$1008,D328&amp;"")&gt;0,"Reference found - amount differs","Deposited, not yet credited")),IF(COUNTIFS(Bank!$C$9:$C$1008,D328&amp;"",Bank!$D$9:$D$1008,F328)&gt;=COUNTIFS($D$9:D328,D328&amp;"",$F$9:F328,F328),"Matched",IF(COUNTIF(Bank!$C$9:$C$1008,D328&amp;"")&gt;0,"Reference found - amount differs","Issued, not yet presented")))))</f>
        <v/>
      </c>
    </row>
    <row r="329" customFormat="false" ht="15" hidden="false" customHeight="false" outlineLevel="0" collapsed="false">
      <c r="A329" s="17"/>
      <c r="B329" s="8"/>
      <c r="C329" s="8"/>
      <c r="D329" s="8"/>
      <c r="E329" s="18"/>
      <c r="F329" s="18"/>
      <c r="G329" s="10" t="str">
        <f aca="false">IF(N(E329)+N(F329)=0,"",IF(D329="","No reference",IF(N(E329)&gt;0,IF(COUNTIFS(Bank!$C$9:$C$1008,D329&amp;"",Bank!$E$9:$E$1008,E329)&gt;=COUNTIFS($D$9:D329,D329&amp;"",$E$9:E329,E329),"Matched",IF(COUNTIF(Bank!$C$9:$C$1008,D329&amp;"")&gt;0,"Reference found - amount differs","Deposited, not yet credited")),IF(COUNTIFS(Bank!$C$9:$C$1008,D329&amp;"",Bank!$D$9:$D$1008,F329)&gt;=COUNTIFS($D$9:D329,D329&amp;"",$F$9:F329,F329),"Matched",IF(COUNTIF(Bank!$C$9:$C$1008,D329&amp;"")&gt;0,"Reference found - amount differs","Issued, not yet presented")))))</f>
        <v/>
      </c>
    </row>
    <row r="330" customFormat="false" ht="15" hidden="false" customHeight="false" outlineLevel="0" collapsed="false">
      <c r="A330" s="17"/>
      <c r="B330" s="8"/>
      <c r="C330" s="8"/>
      <c r="D330" s="8"/>
      <c r="E330" s="18"/>
      <c r="F330" s="18"/>
      <c r="G330" s="10" t="str">
        <f aca="false">IF(N(E330)+N(F330)=0,"",IF(D330="","No reference",IF(N(E330)&gt;0,IF(COUNTIFS(Bank!$C$9:$C$1008,D330&amp;"",Bank!$E$9:$E$1008,E330)&gt;=COUNTIFS($D$9:D330,D330&amp;"",$E$9:E330,E330),"Matched",IF(COUNTIF(Bank!$C$9:$C$1008,D330&amp;"")&gt;0,"Reference found - amount differs","Deposited, not yet credited")),IF(COUNTIFS(Bank!$C$9:$C$1008,D330&amp;"",Bank!$D$9:$D$1008,F330)&gt;=COUNTIFS($D$9:D330,D330&amp;"",$F$9:F330,F330),"Matched",IF(COUNTIF(Bank!$C$9:$C$1008,D330&amp;"")&gt;0,"Reference found - amount differs","Issued, not yet presented")))))</f>
        <v/>
      </c>
    </row>
    <row r="331" customFormat="false" ht="15" hidden="false" customHeight="false" outlineLevel="0" collapsed="false">
      <c r="A331" s="17"/>
      <c r="B331" s="8"/>
      <c r="C331" s="8"/>
      <c r="D331" s="8"/>
      <c r="E331" s="18"/>
      <c r="F331" s="18"/>
      <c r="G331" s="10" t="str">
        <f aca="false">IF(N(E331)+N(F331)=0,"",IF(D331="","No reference",IF(N(E331)&gt;0,IF(COUNTIFS(Bank!$C$9:$C$1008,D331&amp;"",Bank!$E$9:$E$1008,E331)&gt;=COUNTIFS($D$9:D331,D331&amp;"",$E$9:E331,E331),"Matched",IF(COUNTIF(Bank!$C$9:$C$1008,D331&amp;"")&gt;0,"Reference found - amount differs","Deposited, not yet credited")),IF(COUNTIFS(Bank!$C$9:$C$1008,D331&amp;"",Bank!$D$9:$D$1008,F331)&gt;=COUNTIFS($D$9:D331,D331&amp;"",$F$9:F331,F331),"Matched",IF(COUNTIF(Bank!$C$9:$C$1008,D331&amp;"")&gt;0,"Reference found - amount differs","Issued, not yet presented")))))</f>
        <v/>
      </c>
    </row>
    <row r="332" customFormat="false" ht="15" hidden="false" customHeight="false" outlineLevel="0" collapsed="false">
      <c r="A332" s="17"/>
      <c r="B332" s="8"/>
      <c r="C332" s="8"/>
      <c r="D332" s="8"/>
      <c r="E332" s="18"/>
      <c r="F332" s="18"/>
      <c r="G332" s="10" t="str">
        <f aca="false">IF(N(E332)+N(F332)=0,"",IF(D332="","No reference",IF(N(E332)&gt;0,IF(COUNTIFS(Bank!$C$9:$C$1008,D332&amp;"",Bank!$E$9:$E$1008,E332)&gt;=COUNTIFS($D$9:D332,D332&amp;"",$E$9:E332,E332),"Matched",IF(COUNTIF(Bank!$C$9:$C$1008,D332&amp;"")&gt;0,"Reference found - amount differs","Deposited, not yet credited")),IF(COUNTIFS(Bank!$C$9:$C$1008,D332&amp;"",Bank!$D$9:$D$1008,F332)&gt;=COUNTIFS($D$9:D332,D332&amp;"",$F$9:F332,F332),"Matched",IF(COUNTIF(Bank!$C$9:$C$1008,D332&amp;"")&gt;0,"Reference found - amount differs","Issued, not yet presented")))))</f>
        <v/>
      </c>
    </row>
    <row r="333" customFormat="false" ht="15" hidden="false" customHeight="false" outlineLevel="0" collapsed="false">
      <c r="A333" s="17"/>
      <c r="B333" s="8"/>
      <c r="C333" s="8"/>
      <c r="D333" s="8"/>
      <c r="E333" s="18"/>
      <c r="F333" s="18"/>
      <c r="G333" s="10" t="str">
        <f aca="false">IF(N(E333)+N(F333)=0,"",IF(D333="","No reference",IF(N(E333)&gt;0,IF(COUNTIFS(Bank!$C$9:$C$1008,D333&amp;"",Bank!$E$9:$E$1008,E333)&gt;=COUNTIFS($D$9:D333,D333&amp;"",$E$9:E333,E333),"Matched",IF(COUNTIF(Bank!$C$9:$C$1008,D333&amp;"")&gt;0,"Reference found - amount differs","Deposited, not yet credited")),IF(COUNTIFS(Bank!$C$9:$C$1008,D333&amp;"",Bank!$D$9:$D$1008,F333)&gt;=COUNTIFS($D$9:D333,D333&amp;"",$F$9:F333,F333),"Matched",IF(COUNTIF(Bank!$C$9:$C$1008,D333&amp;"")&gt;0,"Reference found - amount differs","Issued, not yet presented")))))</f>
        <v/>
      </c>
    </row>
    <row r="334" customFormat="false" ht="15" hidden="false" customHeight="false" outlineLevel="0" collapsed="false">
      <c r="A334" s="17"/>
      <c r="B334" s="8"/>
      <c r="C334" s="8"/>
      <c r="D334" s="8"/>
      <c r="E334" s="18"/>
      <c r="F334" s="18"/>
      <c r="G334" s="10" t="str">
        <f aca="false">IF(N(E334)+N(F334)=0,"",IF(D334="","No reference",IF(N(E334)&gt;0,IF(COUNTIFS(Bank!$C$9:$C$1008,D334&amp;"",Bank!$E$9:$E$1008,E334)&gt;=COUNTIFS($D$9:D334,D334&amp;"",$E$9:E334,E334),"Matched",IF(COUNTIF(Bank!$C$9:$C$1008,D334&amp;"")&gt;0,"Reference found - amount differs","Deposited, not yet credited")),IF(COUNTIFS(Bank!$C$9:$C$1008,D334&amp;"",Bank!$D$9:$D$1008,F334)&gt;=COUNTIFS($D$9:D334,D334&amp;"",$F$9:F334,F334),"Matched",IF(COUNTIF(Bank!$C$9:$C$1008,D334&amp;"")&gt;0,"Reference found - amount differs","Issued, not yet presented")))))</f>
        <v/>
      </c>
    </row>
    <row r="335" customFormat="false" ht="15" hidden="false" customHeight="false" outlineLevel="0" collapsed="false">
      <c r="A335" s="17"/>
      <c r="B335" s="8"/>
      <c r="C335" s="8"/>
      <c r="D335" s="8"/>
      <c r="E335" s="18"/>
      <c r="F335" s="18"/>
      <c r="G335" s="10" t="str">
        <f aca="false">IF(N(E335)+N(F335)=0,"",IF(D335="","No reference",IF(N(E335)&gt;0,IF(COUNTIFS(Bank!$C$9:$C$1008,D335&amp;"",Bank!$E$9:$E$1008,E335)&gt;=COUNTIFS($D$9:D335,D335&amp;"",$E$9:E335,E335),"Matched",IF(COUNTIF(Bank!$C$9:$C$1008,D335&amp;"")&gt;0,"Reference found - amount differs","Deposited, not yet credited")),IF(COUNTIFS(Bank!$C$9:$C$1008,D335&amp;"",Bank!$D$9:$D$1008,F335)&gt;=COUNTIFS($D$9:D335,D335&amp;"",$F$9:F335,F335),"Matched",IF(COUNTIF(Bank!$C$9:$C$1008,D335&amp;"")&gt;0,"Reference found - amount differs","Issued, not yet presented")))))</f>
        <v/>
      </c>
    </row>
    <row r="336" customFormat="false" ht="15" hidden="false" customHeight="false" outlineLevel="0" collapsed="false">
      <c r="A336" s="17"/>
      <c r="B336" s="8"/>
      <c r="C336" s="8"/>
      <c r="D336" s="8"/>
      <c r="E336" s="18"/>
      <c r="F336" s="18"/>
      <c r="G336" s="10" t="str">
        <f aca="false">IF(N(E336)+N(F336)=0,"",IF(D336="","No reference",IF(N(E336)&gt;0,IF(COUNTIFS(Bank!$C$9:$C$1008,D336&amp;"",Bank!$E$9:$E$1008,E336)&gt;=COUNTIFS($D$9:D336,D336&amp;"",$E$9:E336,E336),"Matched",IF(COUNTIF(Bank!$C$9:$C$1008,D336&amp;"")&gt;0,"Reference found - amount differs","Deposited, not yet credited")),IF(COUNTIFS(Bank!$C$9:$C$1008,D336&amp;"",Bank!$D$9:$D$1008,F336)&gt;=COUNTIFS($D$9:D336,D336&amp;"",$F$9:F336,F336),"Matched",IF(COUNTIF(Bank!$C$9:$C$1008,D336&amp;"")&gt;0,"Reference found - amount differs","Issued, not yet presented")))))</f>
        <v/>
      </c>
    </row>
    <row r="337" customFormat="false" ht="15" hidden="false" customHeight="false" outlineLevel="0" collapsed="false">
      <c r="A337" s="17"/>
      <c r="B337" s="8"/>
      <c r="C337" s="8"/>
      <c r="D337" s="8"/>
      <c r="E337" s="18"/>
      <c r="F337" s="18"/>
      <c r="G337" s="10" t="str">
        <f aca="false">IF(N(E337)+N(F337)=0,"",IF(D337="","No reference",IF(N(E337)&gt;0,IF(COUNTIFS(Bank!$C$9:$C$1008,D337&amp;"",Bank!$E$9:$E$1008,E337)&gt;=COUNTIFS($D$9:D337,D337&amp;"",$E$9:E337,E337),"Matched",IF(COUNTIF(Bank!$C$9:$C$1008,D337&amp;"")&gt;0,"Reference found - amount differs","Deposited, not yet credited")),IF(COUNTIFS(Bank!$C$9:$C$1008,D337&amp;"",Bank!$D$9:$D$1008,F337)&gt;=COUNTIFS($D$9:D337,D337&amp;"",$F$9:F337,F337),"Matched",IF(COUNTIF(Bank!$C$9:$C$1008,D337&amp;"")&gt;0,"Reference found - amount differs","Issued, not yet presented")))))</f>
        <v/>
      </c>
    </row>
    <row r="338" customFormat="false" ht="15" hidden="false" customHeight="false" outlineLevel="0" collapsed="false">
      <c r="A338" s="17"/>
      <c r="B338" s="8"/>
      <c r="C338" s="8"/>
      <c r="D338" s="8"/>
      <c r="E338" s="18"/>
      <c r="F338" s="18"/>
      <c r="G338" s="10" t="str">
        <f aca="false">IF(N(E338)+N(F338)=0,"",IF(D338="","No reference",IF(N(E338)&gt;0,IF(COUNTIFS(Bank!$C$9:$C$1008,D338&amp;"",Bank!$E$9:$E$1008,E338)&gt;=COUNTIFS($D$9:D338,D338&amp;"",$E$9:E338,E338),"Matched",IF(COUNTIF(Bank!$C$9:$C$1008,D338&amp;"")&gt;0,"Reference found - amount differs","Deposited, not yet credited")),IF(COUNTIFS(Bank!$C$9:$C$1008,D338&amp;"",Bank!$D$9:$D$1008,F338)&gt;=COUNTIFS($D$9:D338,D338&amp;"",$F$9:F338,F338),"Matched",IF(COUNTIF(Bank!$C$9:$C$1008,D338&amp;"")&gt;0,"Reference found - amount differs","Issued, not yet presented")))))</f>
        <v/>
      </c>
    </row>
    <row r="339" customFormat="false" ht="15" hidden="false" customHeight="false" outlineLevel="0" collapsed="false">
      <c r="A339" s="17"/>
      <c r="B339" s="8"/>
      <c r="C339" s="8"/>
      <c r="D339" s="8"/>
      <c r="E339" s="18"/>
      <c r="F339" s="18"/>
      <c r="G339" s="10" t="str">
        <f aca="false">IF(N(E339)+N(F339)=0,"",IF(D339="","No reference",IF(N(E339)&gt;0,IF(COUNTIFS(Bank!$C$9:$C$1008,D339&amp;"",Bank!$E$9:$E$1008,E339)&gt;=COUNTIFS($D$9:D339,D339&amp;"",$E$9:E339,E339),"Matched",IF(COUNTIF(Bank!$C$9:$C$1008,D339&amp;"")&gt;0,"Reference found - amount differs","Deposited, not yet credited")),IF(COUNTIFS(Bank!$C$9:$C$1008,D339&amp;"",Bank!$D$9:$D$1008,F339)&gt;=COUNTIFS($D$9:D339,D339&amp;"",$F$9:F339,F339),"Matched",IF(COUNTIF(Bank!$C$9:$C$1008,D339&amp;"")&gt;0,"Reference found - amount differs","Issued, not yet presented")))))</f>
        <v/>
      </c>
    </row>
    <row r="340" customFormat="false" ht="15" hidden="false" customHeight="false" outlineLevel="0" collapsed="false">
      <c r="A340" s="17"/>
      <c r="B340" s="8"/>
      <c r="C340" s="8"/>
      <c r="D340" s="8"/>
      <c r="E340" s="18"/>
      <c r="F340" s="18"/>
      <c r="G340" s="10" t="str">
        <f aca="false">IF(N(E340)+N(F340)=0,"",IF(D340="","No reference",IF(N(E340)&gt;0,IF(COUNTIFS(Bank!$C$9:$C$1008,D340&amp;"",Bank!$E$9:$E$1008,E340)&gt;=COUNTIFS($D$9:D340,D340&amp;"",$E$9:E340,E340),"Matched",IF(COUNTIF(Bank!$C$9:$C$1008,D340&amp;"")&gt;0,"Reference found - amount differs","Deposited, not yet credited")),IF(COUNTIFS(Bank!$C$9:$C$1008,D340&amp;"",Bank!$D$9:$D$1008,F340)&gt;=COUNTIFS($D$9:D340,D340&amp;"",$F$9:F340,F340),"Matched",IF(COUNTIF(Bank!$C$9:$C$1008,D340&amp;"")&gt;0,"Reference found - amount differs","Issued, not yet presented")))))</f>
        <v/>
      </c>
    </row>
    <row r="341" customFormat="false" ht="15" hidden="false" customHeight="false" outlineLevel="0" collapsed="false">
      <c r="A341" s="17"/>
      <c r="B341" s="8"/>
      <c r="C341" s="8"/>
      <c r="D341" s="8"/>
      <c r="E341" s="18"/>
      <c r="F341" s="18"/>
      <c r="G341" s="10" t="str">
        <f aca="false">IF(N(E341)+N(F341)=0,"",IF(D341="","No reference",IF(N(E341)&gt;0,IF(COUNTIFS(Bank!$C$9:$C$1008,D341&amp;"",Bank!$E$9:$E$1008,E341)&gt;=COUNTIFS($D$9:D341,D341&amp;"",$E$9:E341,E341),"Matched",IF(COUNTIF(Bank!$C$9:$C$1008,D341&amp;"")&gt;0,"Reference found - amount differs","Deposited, not yet credited")),IF(COUNTIFS(Bank!$C$9:$C$1008,D341&amp;"",Bank!$D$9:$D$1008,F341)&gt;=COUNTIFS($D$9:D341,D341&amp;"",$F$9:F341,F341),"Matched",IF(COUNTIF(Bank!$C$9:$C$1008,D341&amp;"")&gt;0,"Reference found - amount differs","Issued, not yet presented")))))</f>
        <v/>
      </c>
    </row>
    <row r="342" customFormat="false" ht="15" hidden="false" customHeight="false" outlineLevel="0" collapsed="false">
      <c r="A342" s="17"/>
      <c r="B342" s="8"/>
      <c r="C342" s="8"/>
      <c r="D342" s="8"/>
      <c r="E342" s="18"/>
      <c r="F342" s="18"/>
      <c r="G342" s="10" t="str">
        <f aca="false">IF(N(E342)+N(F342)=0,"",IF(D342="","No reference",IF(N(E342)&gt;0,IF(COUNTIFS(Bank!$C$9:$C$1008,D342&amp;"",Bank!$E$9:$E$1008,E342)&gt;=COUNTIFS($D$9:D342,D342&amp;"",$E$9:E342,E342),"Matched",IF(COUNTIF(Bank!$C$9:$C$1008,D342&amp;"")&gt;0,"Reference found - amount differs","Deposited, not yet credited")),IF(COUNTIFS(Bank!$C$9:$C$1008,D342&amp;"",Bank!$D$9:$D$1008,F342)&gt;=COUNTIFS($D$9:D342,D342&amp;"",$F$9:F342,F342),"Matched",IF(COUNTIF(Bank!$C$9:$C$1008,D342&amp;"")&gt;0,"Reference found - amount differs","Issued, not yet presented")))))</f>
        <v/>
      </c>
    </row>
    <row r="343" customFormat="false" ht="15" hidden="false" customHeight="false" outlineLevel="0" collapsed="false">
      <c r="A343" s="17"/>
      <c r="B343" s="8"/>
      <c r="C343" s="8"/>
      <c r="D343" s="8"/>
      <c r="E343" s="18"/>
      <c r="F343" s="18"/>
      <c r="G343" s="10" t="str">
        <f aca="false">IF(N(E343)+N(F343)=0,"",IF(D343="","No reference",IF(N(E343)&gt;0,IF(COUNTIFS(Bank!$C$9:$C$1008,D343&amp;"",Bank!$E$9:$E$1008,E343)&gt;=COUNTIFS($D$9:D343,D343&amp;"",$E$9:E343,E343),"Matched",IF(COUNTIF(Bank!$C$9:$C$1008,D343&amp;"")&gt;0,"Reference found - amount differs","Deposited, not yet credited")),IF(COUNTIFS(Bank!$C$9:$C$1008,D343&amp;"",Bank!$D$9:$D$1008,F343)&gt;=COUNTIFS($D$9:D343,D343&amp;"",$F$9:F343,F343),"Matched",IF(COUNTIF(Bank!$C$9:$C$1008,D343&amp;"")&gt;0,"Reference found - amount differs","Issued, not yet presented")))))</f>
        <v/>
      </c>
    </row>
    <row r="344" customFormat="false" ht="15" hidden="false" customHeight="false" outlineLevel="0" collapsed="false">
      <c r="A344" s="17"/>
      <c r="B344" s="8"/>
      <c r="C344" s="8"/>
      <c r="D344" s="8"/>
      <c r="E344" s="18"/>
      <c r="F344" s="18"/>
      <c r="G344" s="10" t="str">
        <f aca="false">IF(N(E344)+N(F344)=0,"",IF(D344="","No reference",IF(N(E344)&gt;0,IF(COUNTIFS(Bank!$C$9:$C$1008,D344&amp;"",Bank!$E$9:$E$1008,E344)&gt;=COUNTIFS($D$9:D344,D344&amp;"",$E$9:E344,E344),"Matched",IF(COUNTIF(Bank!$C$9:$C$1008,D344&amp;"")&gt;0,"Reference found - amount differs","Deposited, not yet credited")),IF(COUNTIFS(Bank!$C$9:$C$1008,D344&amp;"",Bank!$D$9:$D$1008,F344)&gt;=COUNTIFS($D$9:D344,D344&amp;"",$F$9:F344,F344),"Matched",IF(COUNTIF(Bank!$C$9:$C$1008,D344&amp;"")&gt;0,"Reference found - amount differs","Issued, not yet presented")))))</f>
        <v/>
      </c>
    </row>
    <row r="345" customFormat="false" ht="15" hidden="false" customHeight="false" outlineLevel="0" collapsed="false">
      <c r="A345" s="17"/>
      <c r="B345" s="8"/>
      <c r="C345" s="8"/>
      <c r="D345" s="8"/>
      <c r="E345" s="18"/>
      <c r="F345" s="18"/>
      <c r="G345" s="10" t="str">
        <f aca="false">IF(N(E345)+N(F345)=0,"",IF(D345="","No reference",IF(N(E345)&gt;0,IF(COUNTIFS(Bank!$C$9:$C$1008,D345&amp;"",Bank!$E$9:$E$1008,E345)&gt;=COUNTIFS($D$9:D345,D345&amp;"",$E$9:E345,E345),"Matched",IF(COUNTIF(Bank!$C$9:$C$1008,D345&amp;"")&gt;0,"Reference found - amount differs","Deposited, not yet credited")),IF(COUNTIFS(Bank!$C$9:$C$1008,D345&amp;"",Bank!$D$9:$D$1008,F345)&gt;=COUNTIFS($D$9:D345,D345&amp;"",$F$9:F345,F345),"Matched",IF(COUNTIF(Bank!$C$9:$C$1008,D345&amp;"")&gt;0,"Reference found - amount differs","Issued, not yet presented")))))</f>
        <v/>
      </c>
    </row>
    <row r="346" customFormat="false" ht="15" hidden="false" customHeight="false" outlineLevel="0" collapsed="false">
      <c r="A346" s="17"/>
      <c r="B346" s="8"/>
      <c r="C346" s="8"/>
      <c r="D346" s="8"/>
      <c r="E346" s="18"/>
      <c r="F346" s="18"/>
      <c r="G346" s="10" t="str">
        <f aca="false">IF(N(E346)+N(F346)=0,"",IF(D346="","No reference",IF(N(E346)&gt;0,IF(COUNTIFS(Bank!$C$9:$C$1008,D346&amp;"",Bank!$E$9:$E$1008,E346)&gt;=COUNTIFS($D$9:D346,D346&amp;"",$E$9:E346,E346),"Matched",IF(COUNTIF(Bank!$C$9:$C$1008,D346&amp;"")&gt;0,"Reference found - amount differs","Deposited, not yet credited")),IF(COUNTIFS(Bank!$C$9:$C$1008,D346&amp;"",Bank!$D$9:$D$1008,F346)&gt;=COUNTIFS($D$9:D346,D346&amp;"",$F$9:F346,F346),"Matched",IF(COUNTIF(Bank!$C$9:$C$1008,D346&amp;"")&gt;0,"Reference found - amount differs","Issued, not yet presented")))))</f>
        <v/>
      </c>
    </row>
    <row r="347" customFormat="false" ht="15" hidden="false" customHeight="false" outlineLevel="0" collapsed="false">
      <c r="A347" s="17"/>
      <c r="B347" s="8"/>
      <c r="C347" s="8"/>
      <c r="D347" s="8"/>
      <c r="E347" s="18"/>
      <c r="F347" s="18"/>
      <c r="G347" s="10" t="str">
        <f aca="false">IF(N(E347)+N(F347)=0,"",IF(D347="","No reference",IF(N(E347)&gt;0,IF(COUNTIFS(Bank!$C$9:$C$1008,D347&amp;"",Bank!$E$9:$E$1008,E347)&gt;=COUNTIFS($D$9:D347,D347&amp;"",$E$9:E347,E347),"Matched",IF(COUNTIF(Bank!$C$9:$C$1008,D347&amp;"")&gt;0,"Reference found - amount differs","Deposited, not yet credited")),IF(COUNTIFS(Bank!$C$9:$C$1008,D347&amp;"",Bank!$D$9:$D$1008,F347)&gt;=COUNTIFS($D$9:D347,D347&amp;"",$F$9:F347,F347),"Matched",IF(COUNTIF(Bank!$C$9:$C$1008,D347&amp;"")&gt;0,"Reference found - amount differs","Issued, not yet presented")))))</f>
        <v/>
      </c>
    </row>
    <row r="348" customFormat="false" ht="15" hidden="false" customHeight="false" outlineLevel="0" collapsed="false">
      <c r="A348" s="17"/>
      <c r="B348" s="8"/>
      <c r="C348" s="8"/>
      <c r="D348" s="8"/>
      <c r="E348" s="18"/>
      <c r="F348" s="18"/>
      <c r="G348" s="10" t="str">
        <f aca="false">IF(N(E348)+N(F348)=0,"",IF(D348="","No reference",IF(N(E348)&gt;0,IF(COUNTIFS(Bank!$C$9:$C$1008,D348&amp;"",Bank!$E$9:$E$1008,E348)&gt;=COUNTIFS($D$9:D348,D348&amp;"",$E$9:E348,E348),"Matched",IF(COUNTIF(Bank!$C$9:$C$1008,D348&amp;"")&gt;0,"Reference found - amount differs","Deposited, not yet credited")),IF(COUNTIFS(Bank!$C$9:$C$1008,D348&amp;"",Bank!$D$9:$D$1008,F348)&gt;=COUNTIFS($D$9:D348,D348&amp;"",$F$9:F348,F348),"Matched",IF(COUNTIF(Bank!$C$9:$C$1008,D348&amp;"")&gt;0,"Reference found - amount differs","Issued, not yet presented")))))</f>
        <v/>
      </c>
    </row>
    <row r="349" customFormat="false" ht="15" hidden="false" customHeight="false" outlineLevel="0" collapsed="false">
      <c r="A349" s="17"/>
      <c r="B349" s="8"/>
      <c r="C349" s="8"/>
      <c r="D349" s="8"/>
      <c r="E349" s="18"/>
      <c r="F349" s="18"/>
      <c r="G349" s="10" t="str">
        <f aca="false">IF(N(E349)+N(F349)=0,"",IF(D349="","No reference",IF(N(E349)&gt;0,IF(COUNTIFS(Bank!$C$9:$C$1008,D349&amp;"",Bank!$E$9:$E$1008,E349)&gt;=COUNTIFS($D$9:D349,D349&amp;"",$E$9:E349,E349),"Matched",IF(COUNTIF(Bank!$C$9:$C$1008,D349&amp;"")&gt;0,"Reference found - amount differs","Deposited, not yet credited")),IF(COUNTIFS(Bank!$C$9:$C$1008,D349&amp;"",Bank!$D$9:$D$1008,F349)&gt;=COUNTIFS($D$9:D349,D349&amp;"",$F$9:F349,F349),"Matched",IF(COUNTIF(Bank!$C$9:$C$1008,D349&amp;"")&gt;0,"Reference found - amount differs","Issued, not yet presented")))))</f>
        <v/>
      </c>
    </row>
    <row r="350" customFormat="false" ht="15" hidden="false" customHeight="false" outlineLevel="0" collapsed="false">
      <c r="A350" s="17"/>
      <c r="B350" s="8"/>
      <c r="C350" s="8"/>
      <c r="D350" s="8"/>
      <c r="E350" s="18"/>
      <c r="F350" s="18"/>
      <c r="G350" s="10" t="str">
        <f aca="false">IF(N(E350)+N(F350)=0,"",IF(D350="","No reference",IF(N(E350)&gt;0,IF(COUNTIFS(Bank!$C$9:$C$1008,D350&amp;"",Bank!$E$9:$E$1008,E350)&gt;=COUNTIFS($D$9:D350,D350&amp;"",$E$9:E350,E350),"Matched",IF(COUNTIF(Bank!$C$9:$C$1008,D350&amp;"")&gt;0,"Reference found - amount differs","Deposited, not yet credited")),IF(COUNTIFS(Bank!$C$9:$C$1008,D350&amp;"",Bank!$D$9:$D$1008,F350)&gt;=COUNTIFS($D$9:D350,D350&amp;"",$F$9:F350,F350),"Matched",IF(COUNTIF(Bank!$C$9:$C$1008,D350&amp;"")&gt;0,"Reference found - amount differs","Issued, not yet presented")))))</f>
        <v/>
      </c>
    </row>
    <row r="351" customFormat="false" ht="15" hidden="false" customHeight="false" outlineLevel="0" collapsed="false">
      <c r="A351" s="17"/>
      <c r="B351" s="8"/>
      <c r="C351" s="8"/>
      <c r="D351" s="8"/>
      <c r="E351" s="18"/>
      <c r="F351" s="18"/>
      <c r="G351" s="10" t="str">
        <f aca="false">IF(N(E351)+N(F351)=0,"",IF(D351="","No reference",IF(N(E351)&gt;0,IF(COUNTIFS(Bank!$C$9:$C$1008,D351&amp;"",Bank!$E$9:$E$1008,E351)&gt;=COUNTIFS($D$9:D351,D351&amp;"",$E$9:E351,E351),"Matched",IF(COUNTIF(Bank!$C$9:$C$1008,D351&amp;"")&gt;0,"Reference found - amount differs","Deposited, not yet credited")),IF(COUNTIFS(Bank!$C$9:$C$1008,D351&amp;"",Bank!$D$9:$D$1008,F351)&gt;=COUNTIFS($D$9:D351,D351&amp;"",$F$9:F351,F351),"Matched",IF(COUNTIF(Bank!$C$9:$C$1008,D351&amp;"")&gt;0,"Reference found - amount differs","Issued, not yet presented")))))</f>
        <v/>
      </c>
    </row>
    <row r="352" customFormat="false" ht="15" hidden="false" customHeight="false" outlineLevel="0" collapsed="false">
      <c r="A352" s="17"/>
      <c r="B352" s="8"/>
      <c r="C352" s="8"/>
      <c r="D352" s="8"/>
      <c r="E352" s="18"/>
      <c r="F352" s="18"/>
      <c r="G352" s="10" t="str">
        <f aca="false">IF(N(E352)+N(F352)=0,"",IF(D352="","No reference",IF(N(E352)&gt;0,IF(COUNTIFS(Bank!$C$9:$C$1008,D352&amp;"",Bank!$E$9:$E$1008,E352)&gt;=COUNTIFS($D$9:D352,D352&amp;"",$E$9:E352,E352),"Matched",IF(COUNTIF(Bank!$C$9:$C$1008,D352&amp;"")&gt;0,"Reference found - amount differs","Deposited, not yet credited")),IF(COUNTIFS(Bank!$C$9:$C$1008,D352&amp;"",Bank!$D$9:$D$1008,F352)&gt;=COUNTIFS($D$9:D352,D352&amp;"",$F$9:F352,F352),"Matched",IF(COUNTIF(Bank!$C$9:$C$1008,D352&amp;"")&gt;0,"Reference found - amount differs","Issued, not yet presented")))))</f>
        <v/>
      </c>
    </row>
    <row r="353" customFormat="false" ht="15" hidden="false" customHeight="false" outlineLevel="0" collapsed="false">
      <c r="A353" s="17"/>
      <c r="B353" s="8"/>
      <c r="C353" s="8"/>
      <c r="D353" s="8"/>
      <c r="E353" s="18"/>
      <c r="F353" s="18"/>
      <c r="G353" s="10" t="str">
        <f aca="false">IF(N(E353)+N(F353)=0,"",IF(D353="","No reference",IF(N(E353)&gt;0,IF(COUNTIFS(Bank!$C$9:$C$1008,D353&amp;"",Bank!$E$9:$E$1008,E353)&gt;=COUNTIFS($D$9:D353,D353&amp;"",$E$9:E353,E353),"Matched",IF(COUNTIF(Bank!$C$9:$C$1008,D353&amp;"")&gt;0,"Reference found - amount differs","Deposited, not yet credited")),IF(COUNTIFS(Bank!$C$9:$C$1008,D353&amp;"",Bank!$D$9:$D$1008,F353)&gt;=COUNTIFS($D$9:D353,D353&amp;"",$F$9:F353,F353),"Matched",IF(COUNTIF(Bank!$C$9:$C$1008,D353&amp;"")&gt;0,"Reference found - amount differs","Issued, not yet presented")))))</f>
        <v/>
      </c>
    </row>
    <row r="354" customFormat="false" ht="15" hidden="false" customHeight="false" outlineLevel="0" collapsed="false">
      <c r="A354" s="17"/>
      <c r="B354" s="8"/>
      <c r="C354" s="8"/>
      <c r="D354" s="8"/>
      <c r="E354" s="18"/>
      <c r="F354" s="18"/>
      <c r="G354" s="10" t="str">
        <f aca="false">IF(N(E354)+N(F354)=0,"",IF(D354="","No reference",IF(N(E354)&gt;0,IF(COUNTIFS(Bank!$C$9:$C$1008,D354&amp;"",Bank!$E$9:$E$1008,E354)&gt;=COUNTIFS($D$9:D354,D354&amp;"",$E$9:E354,E354),"Matched",IF(COUNTIF(Bank!$C$9:$C$1008,D354&amp;"")&gt;0,"Reference found - amount differs","Deposited, not yet credited")),IF(COUNTIFS(Bank!$C$9:$C$1008,D354&amp;"",Bank!$D$9:$D$1008,F354)&gt;=COUNTIFS($D$9:D354,D354&amp;"",$F$9:F354,F354),"Matched",IF(COUNTIF(Bank!$C$9:$C$1008,D354&amp;"")&gt;0,"Reference found - amount differs","Issued, not yet presented")))))</f>
        <v/>
      </c>
    </row>
    <row r="355" customFormat="false" ht="15" hidden="false" customHeight="false" outlineLevel="0" collapsed="false">
      <c r="A355" s="17"/>
      <c r="B355" s="8"/>
      <c r="C355" s="8"/>
      <c r="D355" s="8"/>
      <c r="E355" s="18"/>
      <c r="F355" s="18"/>
      <c r="G355" s="10" t="str">
        <f aca="false">IF(N(E355)+N(F355)=0,"",IF(D355="","No reference",IF(N(E355)&gt;0,IF(COUNTIFS(Bank!$C$9:$C$1008,D355&amp;"",Bank!$E$9:$E$1008,E355)&gt;=COUNTIFS($D$9:D355,D355&amp;"",$E$9:E355,E355),"Matched",IF(COUNTIF(Bank!$C$9:$C$1008,D355&amp;"")&gt;0,"Reference found - amount differs","Deposited, not yet credited")),IF(COUNTIFS(Bank!$C$9:$C$1008,D355&amp;"",Bank!$D$9:$D$1008,F355)&gt;=COUNTIFS($D$9:D355,D355&amp;"",$F$9:F355,F355),"Matched",IF(COUNTIF(Bank!$C$9:$C$1008,D355&amp;"")&gt;0,"Reference found - amount differs","Issued, not yet presented")))))</f>
        <v/>
      </c>
    </row>
    <row r="356" customFormat="false" ht="15" hidden="false" customHeight="false" outlineLevel="0" collapsed="false">
      <c r="A356" s="17"/>
      <c r="B356" s="8"/>
      <c r="C356" s="8"/>
      <c r="D356" s="8"/>
      <c r="E356" s="18"/>
      <c r="F356" s="18"/>
      <c r="G356" s="10" t="str">
        <f aca="false">IF(N(E356)+N(F356)=0,"",IF(D356="","No reference",IF(N(E356)&gt;0,IF(COUNTIFS(Bank!$C$9:$C$1008,D356&amp;"",Bank!$E$9:$E$1008,E356)&gt;=COUNTIFS($D$9:D356,D356&amp;"",$E$9:E356,E356),"Matched",IF(COUNTIF(Bank!$C$9:$C$1008,D356&amp;"")&gt;0,"Reference found - amount differs","Deposited, not yet credited")),IF(COUNTIFS(Bank!$C$9:$C$1008,D356&amp;"",Bank!$D$9:$D$1008,F356)&gt;=COUNTIFS($D$9:D356,D356&amp;"",$F$9:F356,F356),"Matched",IF(COUNTIF(Bank!$C$9:$C$1008,D356&amp;"")&gt;0,"Reference found - amount differs","Issued, not yet presented")))))</f>
        <v/>
      </c>
    </row>
    <row r="357" customFormat="false" ht="15" hidden="false" customHeight="false" outlineLevel="0" collapsed="false">
      <c r="A357" s="17"/>
      <c r="B357" s="8"/>
      <c r="C357" s="8"/>
      <c r="D357" s="8"/>
      <c r="E357" s="18"/>
      <c r="F357" s="18"/>
      <c r="G357" s="10" t="str">
        <f aca="false">IF(N(E357)+N(F357)=0,"",IF(D357="","No reference",IF(N(E357)&gt;0,IF(COUNTIFS(Bank!$C$9:$C$1008,D357&amp;"",Bank!$E$9:$E$1008,E357)&gt;=COUNTIFS($D$9:D357,D357&amp;"",$E$9:E357,E357),"Matched",IF(COUNTIF(Bank!$C$9:$C$1008,D357&amp;"")&gt;0,"Reference found - amount differs","Deposited, not yet credited")),IF(COUNTIFS(Bank!$C$9:$C$1008,D357&amp;"",Bank!$D$9:$D$1008,F357)&gt;=COUNTIFS($D$9:D357,D357&amp;"",$F$9:F357,F357),"Matched",IF(COUNTIF(Bank!$C$9:$C$1008,D357&amp;"")&gt;0,"Reference found - amount differs","Issued, not yet presented")))))</f>
        <v/>
      </c>
    </row>
    <row r="358" customFormat="false" ht="15" hidden="false" customHeight="false" outlineLevel="0" collapsed="false">
      <c r="A358" s="17"/>
      <c r="B358" s="8"/>
      <c r="C358" s="8"/>
      <c r="D358" s="8"/>
      <c r="E358" s="18"/>
      <c r="F358" s="18"/>
      <c r="G358" s="10" t="str">
        <f aca="false">IF(N(E358)+N(F358)=0,"",IF(D358="","No reference",IF(N(E358)&gt;0,IF(COUNTIFS(Bank!$C$9:$C$1008,D358&amp;"",Bank!$E$9:$E$1008,E358)&gt;=COUNTIFS($D$9:D358,D358&amp;"",$E$9:E358,E358),"Matched",IF(COUNTIF(Bank!$C$9:$C$1008,D358&amp;"")&gt;0,"Reference found - amount differs","Deposited, not yet credited")),IF(COUNTIFS(Bank!$C$9:$C$1008,D358&amp;"",Bank!$D$9:$D$1008,F358)&gt;=COUNTIFS($D$9:D358,D358&amp;"",$F$9:F358,F358),"Matched",IF(COUNTIF(Bank!$C$9:$C$1008,D358&amp;"")&gt;0,"Reference found - amount differs","Issued, not yet presented")))))</f>
        <v/>
      </c>
    </row>
    <row r="359" customFormat="false" ht="15" hidden="false" customHeight="false" outlineLevel="0" collapsed="false">
      <c r="A359" s="17"/>
      <c r="B359" s="8"/>
      <c r="C359" s="8"/>
      <c r="D359" s="8"/>
      <c r="E359" s="18"/>
      <c r="F359" s="18"/>
      <c r="G359" s="10" t="str">
        <f aca="false">IF(N(E359)+N(F359)=0,"",IF(D359="","No reference",IF(N(E359)&gt;0,IF(COUNTIFS(Bank!$C$9:$C$1008,D359&amp;"",Bank!$E$9:$E$1008,E359)&gt;=COUNTIFS($D$9:D359,D359&amp;"",$E$9:E359,E359),"Matched",IF(COUNTIF(Bank!$C$9:$C$1008,D359&amp;"")&gt;0,"Reference found - amount differs","Deposited, not yet credited")),IF(COUNTIFS(Bank!$C$9:$C$1008,D359&amp;"",Bank!$D$9:$D$1008,F359)&gt;=COUNTIFS($D$9:D359,D359&amp;"",$F$9:F359,F359),"Matched",IF(COUNTIF(Bank!$C$9:$C$1008,D359&amp;"")&gt;0,"Reference found - amount differs","Issued, not yet presented")))))</f>
        <v/>
      </c>
    </row>
    <row r="360" customFormat="false" ht="15" hidden="false" customHeight="false" outlineLevel="0" collapsed="false">
      <c r="A360" s="17"/>
      <c r="B360" s="8"/>
      <c r="C360" s="8"/>
      <c r="D360" s="8"/>
      <c r="E360" s="18"/>
      <c r="F360" s="18"/>
      <c r="G360" s="10" t="str">
        <f aca="false">IF(N(E360)+N(F360)=0,"",IF(D360="","No reference",IF(N(E360)&gt;0,IF(COUNTIFS(Bank!$C$9:$C$1008,D360&amp;"",Bank!$E$9:$E$1008,E360)&gt;=COUNTIFS($D$9:D360,D360&amp;"",$E$9:E360,E360),"Matched",IF(COUNTIF(Bank!$C$9:$C$1008,D360&amp;"")&gt;0,"Reference found - amount differs","Deposited, not yet credited")),IF(COUNTIFS(Bank!$C$9:$C$1008,D360&amp;"",Bank!$D$9:$D$1008,F360)&gt;=COUNTIFS($D$9:D360,D360&amp;"",$F$9:F360,F360),"Matched",IF(COUNTIF(Bank!$C$9:$C$1008,D360&amp;"")&gt;0,"Reference found - amount differs","Issued, not yet presented")))))</f>
        <v/>
      </c>
    </row>
    <row r="361" customFormat="false" ht="15" hidden="false" customHeight="false" outlineLevel="0" collapsed="false">
      <c r="A361" s="17"/>
      <c r="B361" s="8"/>
      <c r="C361" s="8"/>
      <c r="D361" s="8"/>
      <c r="E361" s="18"/>
      <c r="F361" s="18"/>
      <c r="G361" s="10" t="str">
        <f aca="false">IF(N(E361)+N(F361)=0,"",IF(D361="","No reference",IF(N(E361)&gt;0,IF(COUNTIFS(Bank!$C$9:$C$1008,D361&amp;"",Bank!$E$9:$E$1008,E361)&gt;=COUNTIFS($D$9:D361,D361&amp;"",$E$9:E361,E361),"Matched",IF(COUNTIF(Bank!$C$9:$C$1008,D361&amp;"")&gt;0,"Reference found - amount differs","Deposited, not yet credited")),IF(COUNTIFS(Bank!$C$9:$C$1008,D361&amp;"",Bank!$D$9:$D$1008,F361)&gt;=COUNTIFS($D$9:D361,D361&amp;"",$F$9:F361,F361),"Matched",IF(COUNTIF(Bank!$C$9:$C$1008,D361&amp;"")&gt;0,"Reference found - amount differs","Issued, not yet presented")))))</f>
        <v/>
      </c>
    </row>
    <row r="362" customFormat="false" ht="15" hidden="false" customHeight="false" outlineLevel="0" collapsed="false">
      <c r="A362" s="17"/>
      <c r="B362" s="8"/>
      <c r="C362" s="8"/>
      <c r="D362" s="8"/>
      <c r="E362" s="18"/>
      <c r="F362" s="18"/>
      <c r="G362" s="10" t="str">
        <f aca="false">IF(N(E362)+N(F362)=0,"",IF(D362="","No reference",IF(N(E362)&gt;0,IF(COUNTIFS(Bank!$C$9:$C$1008,D362&amp;"",Bank!$E$9:$E$1008,E362)&gt;=COUNTIFS($D$9:D362,D362&amp;"",$E$9:E362,E362),"Matched",IF(COUNTIF(Bank!$C$9:$C$1008,D362&amp;"")&gt;0,"Reference found - amount differs","Deposited, not yet credited")),IF(COUNTIFS(Bank!$C$9:$C$1008,D362&amp;"",Bank!$D$9:$D$1008,F362)&gt;=COUNTIFS($D$9:D362,D362&amp;"",$F$9:F362,F362),"Matched",IF(COUNTIF(Bank!$C$9:$C$1008,D362&amp;"")&gt;0,"Reference found - amount differs","Issued, not yet presented")))))</f>
        <v/>
      </c>
    </row>
    <row r="363" customFormat="false" ht="15" hidden="false" customHeight="false" outlineLevel="0" collapsed="false">
      <c r="A363" s="17"/>
      <c r="B363" s="8"/>
      <c r="C363" s="8"/>
      <c r="D363" s="8"/>
      <c r="E363" s="18"/>
      <c r="F363" s="18"/>
      <c r="G363" s="10" t="str">
        <f aca="false">IF(N(E363)+N(F363)=0,"",IF(D363="","No reference",IF(N(E363)&gt;0,IF(COUNTIFS(Bank!$C$9:$C$1008,D363&amp;"",Bank!$E$9:$E$1008,E363)&gt;=COUNTIFS($D$9:D363,D363&amp;"",$E$9:E363,E363),"Matched",IF(COUNTIF(Bank!$C$9:$C$1008,D363&amp;"")&gt;0,"Reference found - amount differs","Deposited, not yet credited")),IF(COUNTIFS(Bank!$C$9:$C$1008,D363&amp;"",Bank!$D$9:$D$1008,F363)&gt;=COUNTIFS($D$9:D363,D363&amp;"",$F$9:F363,F363),"Matched",IF(COUNTIF(Bank!$C$9:$C$1008,D363&amp;"")&gt;0,"Reference found - amount differs","Issued, not yet presented")))))</f>
        <v/>
      </c>
    </row>
    <row r="364" customFormat="false" ht="15" hidden="false" customHeight="false" outlineLevel="0" collapsed="false">
      <c r="A364" s="17"/>
      <c r="B364" s="8"/>
      <c r="C364" s="8"/>
      <c r="D364" s="8"/>
      <c r="E364" s="18"/>
      <c r="F364" s="18"/>
      <c r="G364" s="10" t="str">
        <f aca="false">IF(N(E364)+N(F364)=0,"",IF(D364="","No reference",IF(N(E364)&gt;0,IF(COUNTIFS(Bank!$C$9:$C$1008,D364&amp;"",Bank!$E$9:$E$1008,E364)&gt;=COUNTIFS($D$9:D364,D364&amp;"",$E$9:E364,E364),"Matched",IF(COUNTIF(Bank!$C$9:$C$1008,D364&amp;"")&gt;0,"Reference found - amount differs","Deposited, not yet credited")),IF(COUNTIFS(Bank!$C$9:$C$1008,D364&amp;"",Bank!$D$9:$D$1008,F364)&gt;=COUNTIFS($D$9:D364,D364&amp;"",$F$9:F364,F364),"Matched",IF(COUNTIF(Bank!$C$9:$C$1008,D364&amp;"")&gt;0,"Reference found - amount differs","Issued, not yet presented")))))</f>
        <v/>
      </c>
    </row>
    <row r="365" customFormat="false" ht="15" hidden="false" customHeight="false" outlineLevel="0" collapsed="false">
      <c r="A365" s="17"/>
      <c r="B365" s="8"/>
      <c r="C365" s="8"/>
      <c r="D365" s="8"/>
      <c r="E365" s="18"/>
      <c r="F365" s="18"/>
      <c r="G365" s="10" t="str">
        <f aca="false">IF(N(E365)+N(F365)=0,"",IF(D365="","No reference",IF(N(E365)&gt;0,IF(COUNTIFS(Bank!$C$9:$C$1008,D365&amp;"",Bank!$E$9:$E$1008,E365)&gt;=COUNTIFS($D$9:D365,D365&amp;"",$E$9:E365,E365),"Matched",IF(COUNTIF(Bank!$C$9:$C$1008,D365&amp;"")&gt;0,"Reference found - amount differs","Deposited, not yet credited")),IF(COUNTIFS(Bank!$C$9:$C$1008,D365&amp;"",Bank!$D$9:$D$1008,F365)&gt;=COUNTIFS($D$9:D365,D365&amp;"",$F$9:F365,F365),"Matched",IF(COUNTIF(Bank!$C$9:$C$1008,D365&amp;"")&gt;0,"Reference found - amount differs","Issued, not yet presented")))))</f>
        <v/>
      </c>
    </row>
    <row r="366" customFormat="false" ht="15" hidden="false" customHeight="false" outlineLevel="0" collapsed="false">
      <c r="A366" s="17"/>
      <c r="B366" s="8"/>
      <c r="C366" s="8"/>
      <c r="D366" s="8"/>
      <c r="E366" s="18"/>
      <c r="F366" s="18"/>
      <c r="G366" s="10" t="str">
        <f aca="false">IF(N(E366)+N(F366)=0,"",IF(D366="","No reference",IF(N(E366)&gt;0,IF(COUNTIFS(Bank!$C$9:$C$1008,D366&amp;"",Bank!$E$9:$E$1008,E366)&gt;=COUNTIFS($D$9:D366,D366&amp;"",$E$9:E366,E366),"Matched",IF(COUNTIF(Bank!$C$9:$C$1008,D366&amp;"")&gt;0,"Reference found - amount differs","Deposited, not yet credited")),IF(COUNTIFS(Bank!$C$9:$C$1008,D366&amp;"",Bank!$D$9:$D$1008,F366)&gt;=COUNTIFS($D$9:D366,D366&amp;"",$F$9:F366,F366),"Matched",IF(COUNTIF(Bank!$C$9:$C$1008,D366&amp;"")&gt;0,"Reference found - amount differs","Issued, not yet presented")))))</f>
        <v/>
      </c>
    </row>
    <row r="367" customFormat="false" ht="15" hidden="false" customHeight="false" outlineLevel="0" collapsed="false">
      <c r="A367" s="17"/>
      <c r="B367" s="8"/>
      <c r="C367" s="8"/>
      <c r="D367" s="8"/>
      <c r="E367" s="18"/>
      <c r="F367" s="18"/>
      <c r="G367" s="10" t="str">
        <f aca="false">IF(N(E367)+N(F367)=0,"",IF(D367="","No reference",IF(N(E367)&gt;0,IF(COUNTIFS(Bank!$C$9:$C$1008,D367&amp;"",Bank!$E$9:$E$1008,E367)&gt;=COUNTIFS($D$9:D367,D367&amp;"",$E$9:E367,E367),"Matched",IF(COUNTIF(Bank!$C$9:$C$1008,D367&amp;"")&gt;0,"Reference found - amount differs","Deposited, not yet credited")),IF(COUNTIFS(Bank!$C$9:$C$1008,D367&amp;"",Bank!$D$9:$D$1008,F367)&gt;=COUNTIFS($D$9:D367,D367&amp;"",$F$9:F367,F367),"Matched",IF(COUNTIF(Bank!$C$9:$C$1008,D367&amp;"")&gt;0,"Reference found - amount differs","Issued, not yet presented")))))</f>
        <v/>
      </c>
    </row>
    <row r="368" customFormat="false" ht="15" hidden="false" customHeight="false" outlineLevel="0" collapsed="false">
      <c r="A368" s="17"/>
      <c r="B368" s="8"/>
      <c r="C368" s="8"/>
      <c r="D368" s="8"/>
      <c r="E368" s="18"/>
      <c r="F368" s="18"/>
      <c r="G368" s="10" t="str">
        <f aca="false">IF(N(E368)+N(F368)=0,"",IF(D368="","No reference",IF(N(E368)&gt;0,IF(COUNTIFS(Bank!$C$9:$C$1008,D368&amp;"",Bank!$E$9:$E$1008,E368)&gt;=COUNTIFS($D$9:D368,D368&amp;"",$E$9:E368,E368),"Matched",IF(COUNTIF(Bank!$C$9:$C$1008,D368&amp;"")&gt;0,"Reference found - amount differs","Deposited, not yet credited")),IF(COUNTIFS(Bank!$C$9:$C$1008,D368&amp;"",Bank!$D$9:$D$1008,F368)&gt;=COUNTIFS($D$9:D368,D368&amp;"",$F$9:F368,F368),"Matched",IF(COUNTIF(Bank!$C$9:$C$1008,D368&amp;"")&gt;0,"Reference found - amount differs","Issued, not yet presented")))))</f>
        <v/>
      </c>
    </row>
    <row r="369" customFormat="false" ht="15" hidden="false" customHeight="false" outlineLevel="0" collapsed="false">
      <c r="A369" s="17"/>
      <c r="B369" s="8"/>
      <c r="C369" s="8"/>
      <c r="D369" s="8"/>
      <c r="E369" s="18"/>
      <c r="F369" s="18"/>
      <c r="G369" s="10" t="str">
        <f aca="false">IF(N(E369)+N(F369)=0,"",IF(D369="","No reference",IF(N(E369)&gt;0,IF(COUNTIFS(Bank!$C$9:$C$1008,D369&amp;"",Bank!$E$9:$E$1008,E369)&gt;=COUNTIFS($D$9:D369,D369&amp;"",$E$9:E369,E369),"Matched",IF(COUNTIF(Bank!$C$9:$C$1008,D369&amp;"")&gt;0,"Reference found - amount differs","Deposited, not yet credited")),IF(COUNTIFS(Bank!$C$9:$C$1008,D369&amp;"",Bank!$D$9:$D$1008,F369)&gt;=COUNTIFS($D$9:D369,D369&amp;"",$F$9:F369,F369),"Matched",IF(COUNTIF(Bank!$C$9:$C$1008,D369&amp;"")&gt;0,"Reference found - amount differs","Issued, not yet presented")))))</f>
        <v/>
      </c>
    </row>
    <row r="370" customFormat="false" ht="15" hidden="false" customHeight="false" outlineLevel="0" collapsed="false">
      <c r="A370" s="17"/>
      <c r="B370" s="8"/>
      <c r="C370" s="8"/>
      <c r="D370" s="8"/>
      <c r="E370" s="18"/>
      <c r="F370" s="18"/>
      <c r="G370" s="10" t="str">
        <f aca="false">IF(N(E370)+N(F370)=0,"",IF(D370="","No reference",IF(N(E370)&gt;0,IF(COUNTIFS(Bank!$C$9:$C$1008,D370&amp;"",Bank!$E$9:$E$1008,E370)&gt;=COUNTIFS($D$9:D370,D370&amp;"",$E$9:E370,E370),"Matched",IF(COUNTIF(Bank!$C$9:$C$1008,D370&amp;"")&gt;0,"Reference found - amount differs","Deposited, not yet credited")),IF(COUNTIFS(Bank!$C$9:$C$1008,D370&amp;"",Bank!$D$9:$D$1008,F370)&gt;=COUNTIFS($D$9:D370,D370&amp;"",$F$9:F370,F370),"Matched",IF(COUNTIF(Bank!$C$9:$C$1008,D370&amp;"")&gt;0,"Reference found - amount differs","Issued, not yet presented")))))</f>
        <v/>
      </c>
    </row>
    <row r="371" customFormat="false" ht="15" hidden="false" customHeight="false" outlineLevel="0" collapsed="false">
      <c r="A371" s="17"/>
      <c r="B371" s="8"/>
      <c r="C371" s="8"/>
      <c r="D371" s="8"/>
      <c r="E371" s="18"/>
      <c r="F371" s="18"/>
      <c r="G371" s="10" t="str">
        <f aca="false">IF(N(E371)+N(F371)=0,"",IF(D371="","No reference",IF(N(E371)&gt;0,IF(COUNTIFS(Bank!$C$9:$C$1008,D371&amp;"",Bank!$E$9:$E$1008,E371)&gt;=COUNTIFS($D$9:D371,D371&amp;"",$E$9:E371,E371),"Matched",IF(COUNTIF(Bank!$C$9:$C$1008,D371&amp;"")&gt;0,"Reference found - amount differs","Deposited, not yet credited")),IF(COUNTIFS(Bank!$C$9:$C$1008,D371&amp;"",Bank!$D$9:$D$1008,F371)&gt;=COUNTIFS($D$9:D371,D371&amp;"",$F$9:F371,F371),"Matched",IF(COUNTIF(Bank!$C$9:$C$1008,D371&amp;"")&gt;0,"Reference found - amount differs","Issued, not yet presented")))))</f>
        <v/>
      </c>
    </row>
    <row r="372" customFormat="false" ht="15" hidden="false" customHeight="false" outlineLevel="0" collapsed="false">
      <c r="A372" s="17"/>
      <c r="B372" s="8"/>
      <c r="C372" s="8"/>
      <c r="D372" s="8"/>
      <c r="E372" s="18"/>
      <c r="F372" s="18"/>
      <c r="G372" s="10" t="str">
        <f aca="false">IF(N(E372)+N(F372)=0,"",IF(D372="","No reference",IF(N(E372)&gt;0,IF(COUNTIFS(Bank!$C$9:$C$1008,D372&amp;"",Bank!$E$9:$E$1008,E372)&gt;=COUNTIFS($D$9:D372,D372&amp;"",$E$9:E372,E372),"Matched",IF(COUNTIF(Bank!$C$9:$C$1008,D372&amp;"")&gt;0,"Reference found - amount differs","Deposited, not yet credited")),IF(COUNTIFS(Bank!$C$9:$C$1008,D372&amp;"",Bank!$D$9:$D$1008,F372)&gt;=COUNTIFS($D$9:D372,D372&amp;"",$F$9:F372,F372),"Matched",IF(COUNTIF(Bank!$C$9:$C$1008,D372&amp;"")&gt;0,"Reference found - amount differs","Issued, not yet presented")))))</f>
        <v/>
      </c>
    </row>
    <row r="373" customFormat="false" ht="15" hidden="false" customHeight="false" outlineLevel="0" collapsed="false">
      <c r="A373" s="17"/>
      <c r="B373" s="8"/>
      <c r="C373" s="8"/>
      <c r="D373" s="8"/>
      <c r="E373" s="18"/>
      <c r="F373" s="18"/>
      <c r="G373" s="10" t="str">
        <f aca="false">IF(N(E373)+N(F373)=0,"",IF(D373="","No reference",IF(N(E373)&gt;0,IF(COUNTIFS(Bank!$C$9:$C$1008,D373&amp;"",Bank!$E$9:$E$1008,E373)&gt;=COUNTIFS($D$9:D373,D373&amp;"",$E$9:E373,E373),"Matched",IF(COUNTIF(Bank!$C$9:$C$1008,D373&amp;"")&gt;0,"Reference found - amount differs","Deposited, not yet credited")),IF(COUNTIFS(Bank!$C$9:$C$1008,D373&amp;"",Bank!$D$9:$D$1008,F373)&gt;=COUNTIFS($D$9:D373,D373&amp;"",$F$9:F373,F373),"Matched",IF(COUNTIF(Bank!$C$9:$C$1008,D373&amp;"")&gt;0,"Reference found - amount differs","Issued, not yet presented")))))</f>
        <v/>
      </c>
    </row>
    <row r="374" customFormat="false" ht="15" hidden="false" customHeight="false" outlineLevel="0" collapsed="false">
      <c r="A374" s="17"/>
      <c r="B374" s="8"/>
      <c r="C374" s="8"/>
      <c r="D374" s="8"/>
      <c r="E374" s="18"/>
      <c r="F374" s="18"/>
      <c r="G374" s="10" t="str">
        <f aca="false">IF(N(E374)+N(F374)=0,"",IF(D374="","No reference",IF(N(E374)&gt;0,IF(COUNTIFS(Bank!$C$9:$C$1008,D374&amp;"",Bank!$E$9:$E$1008,E374)&gt;=COUNTIFS($D$9:D374,D374&amp;"",$E$9:E374,E374),"Matched",IF(COUNTIF(Bank!$C$9:$C$1008,D374&amp;"")&gt;0,"Reference found - amount differs","Deposited, not yet credited")),IF(COUNTIFS(Bank!$C$9:$C$1008,D374&amp;"",Bank!$D$9:$D$1008,F374)&gt;=COUNTIFS($D$9:D374,D374&amp;"",$F$9:F374,F374),"Matched",IF(COUNTIF(Bank!$C$9:$C$1008,D374&amp;"")&gt;0,"Reference found - amount differs","Issued, not yet presented")))))</f>
        <v/>
      </c>
    </row>
    <row r="375" customFormat="false" ht="15" hidden="false" customHeight="false" outlineLevel="0" collapsed="false">
      <c r="A375" s="17"/>
      <c r="B375" s="8"/>
      <c r="C375" s="8"/>
      <c r="D375" s="8"/>
      <c r="E375" s="18"/>
      <c r="F375" s="18"/>
      <c r="G375" s="10" t="str">
        <f aca="false">IF(N(E375)+N(F375)=0,"",IF(D375="","No reference",IF(N(E375)&gt;0,IF(COUNTIFS(Bank!$C$9:$C$1008,D375&amp;"",Bank!$E$9:$E$1008,E375)&gt;=COUNTIFS($D$9:D375,D375&amp;"",$E$9:E375,E375),"Matched",IF(COUNTIF(Bank!$C$9:$C$1008,D375&amp;"")&gt;0,"Reference found - amount differs","Deposited, not yet credited")),IF(COUNTIFS(Bank!$C$9:$C$1008,D375&amp;"",Bank!$D$9:$D$1008,F375)&gt;=COUNTIFS($D$9:D375,D375&amp;"",$F$9:F375,F375),"Matched",IF(COUNTIF(Bank!$C$9:$C$1008,D375&amp;"")&gt;0,"Reference found - amount differs","Issued, not yet presented")))))</f>
        <v/>
      </c>
    </row>
    <row r="376" customFormat="false" ht="15" hidden="false" customHeight="false" outlineLevel="0" collapsed="false">
      <c r="A376" s="17"/>
      <c r="B376" s="8"/>
      <c r="C376" s="8"/>
      <c r="D376" s="8"/>
      <c r="E376" s="18"/>
      <c r="F376" s="18"/>
      <c r="G376" s="10" t="str">
        <f aca="false">IF(N(E376)+N(F376)=0,"",IF(D376="","No reference",IF(N(E376)&gt;0,IF(COUNTIFS(Bank!$C$9:$C$1008,D376&amp;"",Bank!$E$9:$E$1008,E376)&gt;=COUNTIFS($D$9:D376,D376&amp;"",$E$9:E376,E376),"Matched",IF(COUNTIF(Bank!$C$9:$C$1008,D376&amp;"")&gt;0,"Reference found - amount differs","Deposited, not yet credited")),IF(COUNTIFS(Bank!$C$9:$C$1008,D376&amp;"",Bank!$D$9:$D$1008,F376)&gt;=COUNTIFS($D$9:D376,D376&amp;"",$F$9:F376,F376),"Matched",IF(COUNTIF(Bank!$C$9:$C$1008,D376&amp;"")&gt;0,"Reference found - amount differs","Issued, not yet presented")))))</f>
        <v/>
      </c>
    </row>
    <row r="377" customFormat="false" ht="15" hidden="false" customHeight="false" outlineLevel="0" collapsed="false">
      <c r="A377" s="17"/>
      <c r="B377" s="8"/>
      <c r="C377" s="8"/>
      <c r="D377" s="8"/>
      <c r="E377" s="18"/>
      <c r="F377" s="18"/>
      <c r="G377" s="10" t="str">
        <f aca="false">IF(N(E377)+N(F377)=0,"",IF(D377="","No reference",IF(N(E377)&gt;0,IF(COUNTIFS(Bank!$C$9:$C$1008,D377&amp;"",Bank!$E$9:$E$1008,E377)&gt;=COUNTIFS($D$9:D377,D377&amp;"",$E$9:E377,E377),"Matched",IF(COUNTIF(Bank!$C$9:$C$1008,D377&amp;"")&gt;0,"Reference found - amount differs","Deposited, not yet credited")),IF(COUNTIFS(Bank!$C$9:$C$1008,D377&amp;"",Bank!$D$9:$D$1008,F377)&gt;=COUNTIFS($D$9:D377,D377&amp;"",$F$9:F377,F377),"Matched",IF(COUNTIF(Bank!$C$9:$C$1008,D377&amp;"")&gt;0,"Reference found - amount differs","Issued, not yet presented")))))</f>
        <v/>
      </c>
    </row>
    <row r="378" customFormat="false" ht="15" hidden="false" customHeight="false" outlineLevel="0" collapsed="false">
      <c r="A378" s="17"/>
      <c r="B378" s="8"/>
      <c r="C378" s="8"/>
      <c r="D378" s="8"/>
      <c r="E378" s="18"/>
      <c r="F378" s="18"/>
      <c r="G378" s="10" t="str">
        <f aca="false">IF(N(E378)+N(F378)=0,"",IF(D378="","No reference",IF(N(E378)&gt;0,IF(COUNTIFS(Bank!$C$9:$C$1008,D378&amp;"",Bank!$E$9:$E$1008,E378)&gt;=COUNTIFS($D$9:D378,D378&amp;"",$E$9:E378,E378),"Matched",IF(COUNTIF(Bank!$C$9:$C$1008,D378&amp;"")&gt;0,"Reference found - amount differs","Deposited, not yet credited")),IF(COUNTIFS(Bank!$C$9:$C$1008,D378&amp;"",Bank!$D$9:$D$1008,F378)&gt;=COUNTIFS($D$9:D378,D378&amp;"",$F$9:F378,F378),"Matched",IF(COUNTIF(Bank!$C$9:$C$1008,D378&amp;"")&gt;0,"Reference found - amount differs","Issued, not yet presented")))))</f>
        <v/>
      </c>
    </row>
    <row r="379" customFormat="false" ht="15" hidden="false" customHeight="false" outlineLevel="0" collapsed="false">
      <c r="A379" s="17"/>
      <c r="B379" s="8"/>
      <c r="C379" s="8"/>
      <c r="D379" s="8"/>
      <c r="E379" s="18"/>
      <c r="F379" s="18"/>
      <c r="G379" s="10" t="str">
        <f aca="false">IF(N(E379)+N(F379)=0,"",IF(D379="","No reference",IF(N(E379)&gt;0,IF(COUNTIFS(Bank!$C$9:$C$1008,D379&amp;"",Bank!$E$9:$E$1008,E379)&gt;=COUNTIFS($D$9:D379,D379&amp;"",$E$9:E379,E379),"Matched",IF(COUNTIF(Bank!$C$9:$C$1008,D379&amp;"")&gt;0,"Reference found - amount differs","Deposited, not yet credited")),IF(COUNTIFS(Bank!$C$9:$C$1008,D379&amp;"",Bank!$D$9:$D$1008,F379)&gt;=COUNTIFS($D$9:D379,D379&amp;"",$F$9:F379,F379),"Matched",IF(COUNTIF(Bank!$C$9:$C$1008,D379&amp;"")&gt;0,"Reference found - amount differs","Issued, not yet presented")))))</f>
        <v/>
      </c>
    </row>
    <row r="380" customFormat="false" ht="15" hidden="false" customHeight="false" outlineLevel="0" collapsed="false">
      <c r="A380" s="17"/>
      <c r="B380" s="8"/>
      <c r="C380" s="8"/>
      <c r="D380" s="8"/>
      <c r="E380" s="18"/>
      <c r="F380" s="18"/>
      <c r="G380" s="10" t="str">
        <f aca="false">IF(N(E380)+N(F380)=0,"",IF(D380="","No reference",IF(N(E380)&gt;0,IF(COUNTIFS(Bank!$C$9:$C$1008,D380&amp;"",Bank!$E$9:$E$1008,E380)&gt;=COUNTIFS($D$9:D380,D380&amp;"",$E$9:E380,E380),"Matched",IF(COUNTIF(Bank!$C$9:$C$1008,D380&amp;"")&gt;0,"Reference found - amount differs","Deposited, not yet credited")),IF(COUNTIFS(Bank!$C$9:$C$1008,D380&amp;"",Bank!$D$9:$D$1008,F380)&gt;=COUNTIFS($D$9:D380,D380&amp;"",$F$9:F380,F380),"Matched",IF(COUNTIF(Bank!$C$9:$C$1008,D380&amp;"")&gt;0,"Reference found - amount differs","Issued, not yet presented")))))</f>
        <v/>
      </c>
    </row>
    <row r="381" customFormat="false" ht="15" hidden="false" customHeight="false" outlineLevel="0" collapsed="false">
      <c r="A381" s="17"/>
      <c r="B381" s="8"/>
      <c r="C381" s="8"/>
      <c r="D381" s="8"/>
      <c r="E381" s="18"/>
      <c r="F381" s="18"/>
      <c r="G381" s="10" t="str">
        <f aca="false">IF(N(E381)+N(F381)=0,"",IF(D381="","No reference",IF(N(E381)&gt;0,IF(COUNTIFS(Bank!$C$9:$C$1008,D381&amp;"",Bank!$E$9:$E$1008,E381)&gt;=COUNTIFS($D$9:D381,D381&amp;"",$E$9:E381,E381),"Matched",IF(COUNTIF(Bank!$C$9:$C$1008,D381&amp;"")&gt;0,"Reference found - amount differs","Deposited, not yet credited")),IF(COUNTIFS(Bank!$C$9:$C$1008,D381&amp;"",Bank!$D$9:$D$1008,F381)&gt;=COUNTIFS($D$9:D381,D381&amp;"",$F$9:F381,F381),"Matched",IF(COUNTIF(Bank!$C$9:$C$1008,D381&amp;"")&gt;0,"Reference found - amount differs","Issued, not yet presented")))))</f>
        <v/>
      </c>
    </row>
    <row r="382" customFormat="false" ht="15" hidden="false" customHeight="false" outlineLevel="0" collapsed="false">
      <c r="A382" s="17"/>
      <c r="B382" s="8"/>
      <c r="C382" s="8"/>
      <c r="D382" s="8"/>
      <c r="E382" s="18"/>
      <c r="F382" s="18"/>
      <c r="G382" s="10" t="str">
        <f aca="false">IF(N(E382)+N(F382)=0,"",IF(D382="","No reference",IF(N(E382)&gt;0,IF(COUNTIFS(Bank!$C$9:$C$1008,D382&amp;"",Bank!$E$9:$E$1008,E382)&gt;=COUNTIFS($D$9:D382,D382&amp;"",$E$9:E382,E382),"Matched",IF(COUNTIF(Bank!$C$9:$C$1008,D382&amp;"")&gt;0,"Reference found - amount differs","Deposited, not yet credited")),IF(COUNTIFS(Bank!$C$9:$C$1008,D382&amp;"",Bank!$D$9:$D$1008,F382)&gt;=COUNTIFS($D$9:D382,D382&amp;"",$F$9:F382,F382),"Matched",IF(COUNTIF(Bank!$C$9:$C$1008,D382&amp;"")&gt;0,"Reference found - amount differs","Issued, not yet presented")))))</f>
        <v/>
      </c>
    </row>
    <row r="383" customFormat="false" ht="15" hidden="false" customHeight="false" outlineLevel="0" collapsed="false">
      <c r="A383" s="17"/>
      <c r="B383" s="8"/>
      <c r="C383" s="8"/>
      <c r="D383" s="8"/>
      <c r="E383" s="18"/>
      <c r="F383" s="18"/>
      <c r="G383" s="10" t="str">
        <f aca="false">IF(N(E383)+N(F383)=0,"",IF(D383="","No reference",IF(N(E383)&gt;0,IF(COUNTIFS(Bank!$C$9:$C$1008,D383&amp;"",Bank!$E$9:$E$1008,E383)&gt;=COUNTIFS($D$9:D383,D383&amp;"",$E$9:E383,E383),"Matched",IF(COUNTIF(Bank!$C$9:$C$1008,D383&amp;"")&gt;0,"Reference found - amount differs","Deposited, not yet credited")),IF(COUNTIFS(Bank!$C$9:$C$1008,D383&amp;"",Bank!$D$9:$D$1008,F383)&gt;=COUNTIFS($D$9:D383,D383&amp;"",$F$9:F383,F383),"Matched",IF(COUNTIF(Bank!$C$9:$C$1008,D383&amp;"")&gt;0,"Reference found - amount differs","Issued, not yet presented")))))</f>
        <v/>
      </c>
    </row>
    <row r="384" customFormat="false" ht="15" hidden="false" customHeight="false" outlineLevel="0" collapsed="false">
      <c r="A384" s="17"/>
      <c r="B384" s="8"/>
      <c r="C384" s="8"/>
      <c r="D384" s="8"/>
      <c r="E384" s="18"/>
      <c r="F384" s="18"/>
      <c r="G384" s="10" t="str">
        <f aca="false">IF(N(E384)+N(F384)=0,"",IF(D384="","No reference",IF(N(E384)&gt;0,IF(COUNTIFS(Bank!$C$9:$C$1008,D384&amp;"",Bank!$E$9:$E$1008,E384)&gt;=COUNTIFS($D$9:D384,D384&amp;"",$E$9:E384,E384),"Matched",IF(COUNTIF(Bank!$C$9:$C$1008,D384&amp;"")&gt;0,"Reference found - amount differs","Deposited, not yet credited")),IF(COUNTIFS(Bank!$C$9:$C$1008,D384&amp;"",Bank!$D$9:$D$1008,F384)&gt;=COUNTIFS($D$9:D384,D384&amp;"",$F$9:F384,F384),"Matched",IF(COUNTIF(Bank!$C$9:$C$1008,D384&amp;"")&gt;0,"Reference found - amount differs","Issued, not yet presented")))))</f>
        <v/>
      </c>
    </row>
    <row r="385" customFormat="false" ht="15" hidden="false" customHeight="false" outlineLevel="0" collapsed="false">
      <c r="A385" s="17"/>
      <c r="B385" s="8"/>
      <c r="C385" s="8"/>
      <c r="D385" s="8"/>
      <c r="E385" s="18"/>
      <c r="F385" s="18"/>
      <c r="G385" s="10" t="str">
        <f aca="false">IF(N(E385)+N(F385)=0,"",IF(D385="","No reference",IF(N(E385)&gt;0,IF(COUNTIFS(Bank!$C$9:$C$1008,D385&amp;"",Bank!$E$9:$E$1008,E385)&gt;=COUNTIFS($D$9:D385,D385&amp;"",$E$9:E385,E385),"Matched",IF(COUNTIF(Bank!$C$9:$C$1008,D385&amp;"")&gt;0,"Reference found - amount differs","Deposited, not yet credited")),IF(COUNTIFS(Bank!$C$9:$C$1008,D385&amp;"",Bank!$D$9:$D$1008,F385)&gt;=COUNTIFS($D$9:D385,D385&amp;"",$F$9:F385,F385),"Matched",IF(COUNTIF(Bank!$C$9:$C$1008,D385&amp;"")&gt;0,"Reference found - amount differs","Issued, not yet presented")))))</f>
        <v/>
      </c>
    </row>
    <row r="386" customFormat="false" ht="15" hidden="false" customHeight="false" outlineLevel="0" collapsed="false">
      <c r="A386" s="17"/>
      <c r="B386" s="8"/>
      <c r="C386" s="8"/>
      <c r="D386" s="8"/>
      <c r="E386" s="18"/>
      <c r="F386" s="18"/>
      <c r="G386" s="10" t="str">
        <f aca="false">IF(N(E386)+N(F386)=0,"",IF(D386="","No reference",IF(N(E386)&gt;0,IF(COUNTIFS(Bank!$C$9:$C$1008,D386&amp;"",Bank!$E$9:$E$1008,E386)&gt;=COUNTIFS($D$9:D386,D386&amp;"",$E$9:E386,E386),"Matched",IF(COUNTIF(Bank!$C$9:$C$1008,D386&amp;"")&gt;0,"Reference found - amount differs","Deposited, not yet credited")),IF(COUNTIFS(Bank!$C$9:$C$1008,D386&amp;"",Bank!$D$9:$D$1008,F386)&gt;=COUNTIFS($D$9:D386,D386&amp;"",$F$9:F386,F386),"Matched",IF(COUNTIF(Bank!$C$9:$C$1008,D386&amp;"")&gt;0,"Reference found - amount differs","Issued, not yet presented")))))</f>
        <v/>
      </c>
    </row>
    <row r="387" customFormat="false" ht="15" hidden="false" customHeight="false" outlineLevel="0" collapsed="false">
      <c r="A387" s="17"/>
      <c r="B387" s="8"/>
      <c r="C387" s="8"/>
      <c r="D387" s="8"/>
      <c r="E387" s="18"/>
      <c r="F387" s="18"/>
      <c r="G387" s="10" t="str">
        <f aca="false">IF(N(E387)+N(F387)=0,"",IF(D387="","No reference",IF(N(E387)&gt;0,IF(COUNTIFS(Bank!$C$9:$C$1008,D387&amp;"",Bank!$E$9:$E$1008,E387)&gt;=COUNTIFS($D$9:D387,D387&amp;"",$E$9:E387,E387),"Matched",IF(COUNTIF(Bank!$C$9:$C$1008,D387&amp;"")&gt;0,"Reference found - amount differs","Deposited, not yet credited")),IF(COUNTIFS(Bank!$C$9:$C$1008,D387&amp;"",Bank!$D$9:$D$1008,F387)&gt;=COUNTIFS($D$9:D387,D387&amp;"",$F$9:F387,F387),"Matched",IF(COUNTIF(Bank!$C$9:$C$1008,D387&amp;"")&gt;0,"Reference found - amount differs","Issued, not yet presented")))))</f>
        <v/>
      </c>
    </row>
    <row r="388" customFormat="false" ht="15" hidden="false" customHeight="false" outlineLevel="0" collapsed="false">
      <c r="A388" s="17"/>
      <c r="B388" s="8"/>
      <c r="C388" s="8"/>
      <c r="D388" s="8"/>
      <c r="E388" s="18"/>
      <c r="F388" s="18"/>
      <c r="G388" s="10" t="str">
        <f aca="false">IF(N(E388)+N(F388)=0,"",IF(D388="","No reference",IF(N(E388)&gt;0,IF(COUNTIFS(Bank!$C$9:$C$1008,D388&amp;"",Bank!$E$9:$E$1008,E388)&gt;=COUNTIFS($D$9:D388,D388&amp;"",$E$9:E388,E388),"Matched",IF(COUNTIF(Bank!$C$9:$C$1008,D388&amp;"")&gt;0,"Reference found - amount differs","Deposited, not yet credited")),IF(COUNTIFS(Bank!$C$9:$C$1008,D388&amp;"",Bank!$D$9:$D$1008,F388)&gt;=COUNTIFS($D$9:D388,D388&amp;"",$F$9:F388,F388),"Matched",IF(COUNTIF(Bank!$C$9:$C$1008,D388&amp;"")&gt;0,"Reference found - amount differs","Issued, not yet presented")))))</f>
        <v/>
      </c>
    </row>
    <row r="389" customFormat="false" ht="15" hidden="false" customHeight="false" outlineLevel="0" collapsed="false">
      <c r="A389" s="17"/>
      <c r="B389" s="8"/>
      <c r="C389" s="8"/>
      <c r="D389" s="8"/>
      <c r="E389" s="18"/>
      <c r="F389" s="18"/>
      <c r="G389" s="10" t="str">
        <f aca="false">IF(N(E389)+N(F389)=0,"",IF(D389="","No reference",IF(N(E389)&gt;0,IF(COUNTIFS(Bank!$C$9:$C$1008,D389&amp;"",Bank!$E$9:$E$1008,E389)&gt;=COUNTIFS($D$9:D389,D389&amp;"",$E$9:E389,E389),"Matched",IF(COUNTIF(Bank!$C$9:$C$1008,D389&amp;"")&gt;0,"Reference found - amount differs","Deposited, not yet credited")),IF(COUNTIFS(Bank!$C$9:$C$1008,D389&amp;"",Bank!$D$9:$D$1008,F389)&gt;=COUNTIFS($D$9:D389,D389&amp;"",$F$9:F389,F389),"Matched",IF(COUNTIF(Bank!$C$9:$C$1008,D389&amp;"")&gt;0,"Reference found - amount differs","Issued, not yet presented")))))</f>
        <v/>
      </c>
    </row>
    <row r="390" customFormat="false" ht="15" hidden="false" customHeight="false" outlineLevel="0" collapsed="false">
      <c r="A390" s="17"/>
      <c r="B390" s="8"/>
      <c r="C390" s="8"/>
      <c r="D390" s="8"/>
      <c r="E390" s="18"/>
      <c r="F390" s="18"/>
      <c r="G390" s="10" t="str">
        <f aca="false">IF(N(E390)+N(F390)=0,"",IF(D390="","No reference",IF(N(E390)&gt;0,IF(COUNTIFS(Bank!$C$9:$C$1008,D390&amp;"",Bank!$E$9:$E$1008,E390)&gt;=COUNTIFS($D$9:D390,D390&amp;"",$E$9:E390,E390),"Matched",IF(COUNTIF(Bank!$C$9:$C$1008,D390&amp;"")&gt;0,"Reference found - amount differs","Deposited, not yet credited")),IF(COUNTIFS(Bank!$C$9:$C$1008,D390&amp;"",Bank!$D$9:$D$1008,F390)&gt;=COUNTIFS($D$9:D390,D390&amp;"",$F$9:F390,F390),"Matched",IF(COUNTIF(Bank!$C$9:$C$1008,D390&amp;"")&gt;0,"Reference found - amount differs","Issued, not yet presented")))))</f>
        <v/>
      </c>
    </row>
    <row r="391" customFormat="false" ht="15" hidden="false" customHeight="false" outlineLevel="0" collapsed="false">
      <c r="A391" s="17"/>
      <c r="B391" s="8"/>
      <c r="C391" s="8"/>
      <c r="D391" s="8"/>
      <c r="E391" s="18"/>
      <c r="F391" s="18"/>
      <c r="G391" s="10" t="str">
        <f aca="false">IF(N(E391)+N(F391)=0,"",IF(D391="","No reference",IF(N(E391)&gt;0,IF(COUNTIFS(Bank!$C$9:$C$1008,D391&amp;"",Bank!$E$9:$E$1008,E391)&gt;=COUNTIFS($D$9:D391,D391&amp;"",$E$9:E391,E391),"Matched",IF(COUNTIF(Bank!$C$9:$C$1008,D391&amp;"")&gt;0,"Reference found - amount differs","Deposited, not yet credited")),IF(COUNTIFS(Bank!$C$9:$C$1008,D391&amp;"",Bank!$D$9:$D$1008,F391)&gt;=COUNTIFS($D$9:D391,D391&amp;"",$F$9:F391,F391),"Matched",IF(COUNTIF(Bank!$C$9:$C$1008,D391&amp;"")&gt;0,"Reference found - amount differs","Issued, not yet presented")))))</f>
        <v/>
      </c>
    </row>
    <row r="392" customFormat="false" ht="15" hidden="false" customHeight="false" outlineLevel="0" collapsed="false">
      <c r="A392" s="17"/>
      <c r="B392" s="8"/>
      <c r="C392" s="8"/>
      <c r="D392" s="8"/>
      <c r="E392" s="18"/>
      <c r="F392" s="18"/>
      <c r="G392" s="10" t="str">
        <f aca="false">IF(N(E392)+N(F392)=0,"",IF(D392="","No reference",IF(N(E392)&gt;0,IF(COUNTIFS(Bank!$C$9:$C$1008,D392&amp;"",Bank!$E$9:$E$1008,E392)&gt;=COUNTIFS($D$9:D392,D392&amp;"",$E$9:E392,E392),"Matched",IF(COUNTIF(Bank!$C$9:$C$1008,D392&amp;"")&gt;0,"Reference found - amount differs","Deposited, not yet credited")),IF(COUNTIFS(Bank!$C$9:$C$1008,D392&amp;"",Bank!$D$9:$D$1008,F392)&gt;=COUNTIFS($D$9:D392,D392&amp;"",$F$9:F392,F392),"Matched",IF(COUNTIF(Bank!$C$9:$C$1008,D392&amp;"")&gt;0,"Reference found - amount differs","Issued, not yet presented")))))</f>
        <v/>
      </c>
    </row>
    <row r="393" customFormat="false" ht="15" hidden="false" customHeight="false" outlineLevel="0" collapsed="false">
      <c r="A393" s="17"/>
      <c r="B393" s="8"/>
      <c r="C393" s="8"/>
      <c r="D393" s="8"/>
      <c r="E393" s="18"/>
      <c r="F393" s="18"/>
      <c r="G393" s="10" t="str">
        <f aca="false">IF(N(E393)+N(F393)=0,"",IF(D393="","No reference",IF(N(E393)&gt;0,IF(COUNTIFS(Bank!$C$9:$C$1008,D393&amp;"",Bank!$E$9:$E$1008,E393)&gt;=COUNTIFS($D$9:D393,D393&amp;"",$E$9:E393,E393),"Matched",IF(COUNTIF(Bank!$C$9:$C$1008,D393&amp;"")&gt;0,"Reference found - amount differs","Deposited, not yet credited")),IF(COUNTIFS(Bank!$C$9:$C$1008,D393&amp;"",Bank!$D$9:$D$1008,F393)&gt;=COUNTIFS($D$9:D393,D393&amp;"",$F$9:F393,F393),"Matched",IF(COUNTIF(Bank!$C$9:$C$1008,D393&amp;"")&gt;0,"Reference found - amount differs","Issued, not yet presented")))))</f>
        <v/>
      </c>
    </row>
    <row r="394" customFormat="false" ht="15" hidden="false" customHeight="false" outlineLevel="0" collapsed="false">
      <c r="A394" s="17"/>
      <c r="B394" s="8"/>
      <c r="C394" s="8"/>
      <c r="D394" s="8"/>
      <c r="E394" s="18"/>
      <c r="F394" s="18"/>
      <c r="G394" s="10" t="str">
        <f aca="false">IF(N(E394)+N(F394)=0,"",IF(D394="","No reference",IF(N(E394)&gt;0,IF(COUNTIFS(Bank!$C$9:$C$1008,D394&amp;"",Bank!$E$9:$E$1008,E394)&gt;=COUNTIFS($D$9:D394,D394&amp;"",$E$9:E394,E394),"Matched",IF(COUNTIF(Bank!$C$9:$C$1008,D394&amp;"")&gt;0,"Reference found - amount differs","Deposited, not yet credited")),IF(COUNTIFS(Bank!$C$9:$C$1008,D394&amp;"",Bank!$D$9:$D$1008,F394)&gt;=COUNTIFS($D$9:D394,D394&amp;"",$F$9:F394,F394),"Matched",IF(COUNTIF(Bank!$C$9:$C$1008,D394&amp;"")&gt;0,"Reference found - amount differs","Issued, not yet presented")))))</f>
        <v/>
      </c>
    </row>
    <row r="395" customFormat="false" ht="15" hidden="false" customHeight="false" outlineLevel="0" collapsed="false">
      <c r="A395" s="17"/>
      <c r="B395" s="8"/>
      <c r="C395" s="8"/>
      <c r="D395" s="8"/>
      <c r="E395" s="18"/>
      <c r="F395" s="18"/>
      <c r="G395" s="10" t="str">
        <f aca="false">IF(N(E395)+N(F395)=0,"",IF(D395="","No reference",IF(N(E395)&gt;0,IF(COUNTIFS(Bank!$C$9:$C$1008,D395&amp;"",Bank!$E$9:$E$1008,E395)&gt;=COUNTIFS($D$9:D395,D395&amp;"",$E$9:E395,E395),"Matched",IF(COUNTIF(Bank!$C$9:$C$1008,D395&amp;"")&gt;0,"Reference found - amount differs","Deposited, not yet credited")),IF(COUNTIFS(Bank!$C$9:$C$1008,D395&amp;"",Bank!$D$9:$D$1008,F395)&gt;=COUNTIFS($D$9:D395,D395&amp;"",$F$9:F395,F395),"Matched",IF(COUNTIF(Bank!$C$9:$C$1008,D395&amp;"")&gt;0,"Reference found - amount differs","Issued, not yet presented")))))</f>
        <v/>
      </c>
    </row>
    <row r="396" customFormat="false" ht="15" hidden="false" customHeight="false" outlineLevel="0" collapsed="false">
      <c r="A396" s="17"/>
      <c r="B396" s="8"/>
      <c r="C396" s="8"/>
      <c r="D396" s="8"/>
      <c r="E396" s="18"/>
      <c r="F396" s="18"/>
      <c r="G396" s="10" t="str">
        <f aca="false">IF(N(E396)+N(F396)=0,"",IF(D396="","No reference",IF(N(E396)&gt;0,IF(COUNTIFS(Bank!$C$9:$C$1008,D396&amp;"",Bank!$E$9:$E$1008,E396)&gt;=COUNTIFS($D$9:D396,D396&amp;"",$E$9:E396,E396),"Matched",IF(COUNTIF(Bank!$C$9:$C$1008,D396&amp;"")&gt;0,"Reference found - amount differs","Deposited, not yet credited")),IF(COUNTIFS(Bank!$C$9:$C$1008,D396&amp;"",Bank!$D$9:$D$1008,F396)&gt;=COUNTIFS($D$9:D396,D396&amp;"",$F$9:F396,F396),"Matched",IF(COUNTIF(Bank!$C$9:$C$1008,D396&amp;"")&gt;0,"Reference found - amount differs","Issued, not yet presented")))))</f>
        <v/>
      </c>
    </row>
    <row r="397" customFormat="false" ht="15" hidden="false" customHeight="false" outlineLevel="0" collapsed="false">
      <c r="A397" s="17"/>
      <c r="B397" s="8"/>
      <c r="C397" s="8"/>
      <c r="D397" s="8"/>
      <c r="E397" s="18"/>
      <c r="F397" s="18"/>
      <c r="G397" s="10" t="str">
        <f aca="false">IF(N(E397)+N(F397)=0,"",IF(D397="","No reference",IF(N(E397)&gt;0,IF(COUNTIFS(Bank!$C$9:$C$1008,D397&amp;"",Bank!$E$9:$E$1008,E397)&gt;=COUNTIFS($D$9:D397,D397&amp;"",$E$9:E397,E397),"Matched",IF(COUNTIF(Bank!$C$9:$C$1008,D397&amp;"")&gt;0,"Reference found - amount differs","Deposited, not yet credited")),IF(COUNTIFS(Bank!$C$9:$C$1008,D397&amp;"",Bank!$D$9:$D$1008,F397)&gt;=COUNTIFS($D$9:D397,D397&amp;"",$F$9:F397,F397),"Matched",IF(COUNTIF(Bank!$C$9:$C$1008,D397&amp;"")&gt;0,"Reference found - amount differs","Issued, not yet presented")))))</f>
        <v/>
      </c>
    </row>
    <row r="398" customFormat="false" ht="15" hidden="false" customHeight="false" outlineLevel="0" collapsed="false">
      <c r="A398" s="17"/>
      <c r="B398" s="8"/>
      <c r="C398" s="8"/>
      <c r="D398" s="8"/>
      <c r="E398" s="18"/>
      <c r="F398" s="18"/>
      <c r="G398" s="10" t="str">
        <f aca="false">IF(N(E398)+N(F398)=0,"",IF(D398="","No reference",IF(N(E398)&gt;0,IF(COUNTIFS(Bank!$C$9:$C$1008,D398&amp;"",Bank!$E$9:$E$1008,E398)&gt;=COUNTIFS($D$9:D398,D398&amp;"",$E$9:E398,E398),"Matched",IF(COUNTIF(Bank!$C$9:$C$1008,D398&amp;"")&gt;0,"Reference found - amount differs","Deposited, not yet credited")),IF(COUNTIFS(Bank!$C$9:$C$1008,D398&amp;"",Bank!$D$9:$D$1008,F398)&gt;=COUNTIFS($D$9:D398,D398&amp;"",$F$9:F398,F398),"Matched",IF(COUNTIF(Bank!$C$9:$C$1008,D398&amp;"")&gt;0,"Reference found - amount differs","Issued, not yet presented")))))</f>
        <v/>
      </c>
    </row>
    <row r="399" customFormat="false" ht="15" hidden="false" customHeight="false" outlineLevel="0" collapsed="false">
      <c r="A399" s="17"/>
      <c r="B399" s="8"/>
      <c r="C399" s="8"/>
      <c r="D399" s="8"/>
      <c r="E399" s="18"/>
      <c r="F399" s="18"/>
      <c r="G399" s="10" t="str">
        <f aca="false">IF(N(E399)+N(F399)=0,"",IF(D399="","No reference",IF(N(E399)&gt;0,IF(COUNTIFS(Bank!$C$9:$C$1008,D399&amp;"",Bank!$E$9:$E$1008,E399)&gt;=COUNTIFS($D$9:D399,D399&amp;"",$E$9:E399,E399),"Matched",IF(COUNTIF(Bank!$C$9:$C$1008,D399&amp;"")&gt;0,"Reference found - amount differs","Deposited, not yet credited")),IF(COUNTIFS(Bank!$C$9:$C$1008,D399&amp;"",Bank!$D$9:$D$1008,F399)&gt;=COUNTIFS($D$9:D399,D399&amp;"",$F$9:F399,F399),"Matched",IF(COUNTIF(Bank!$C$9:$C$1008,D399&amp;"")&gt;0,"Reference found - amount differs","Issued, not yet presented")))))</f>
        <v/>
      </c>
    </row>
    <row r="400" customFormat="false" ht="15" hidden="false" customHeight="false" outlineLevel="0" collapsed="false">
      <c r="A400" s="17"/>
      <c r="B400" s="8"/>
      <c r="C400" s="8"/>
      <c r="D400" s="8"/>
      <c r="E400" s="18"/>
      <c r="F400" s="18"/>
      <c r="G400" s="10" t="str">
        <f aca="false">IF(N(E400)+N(F400)=0,"",IF(D400="","No reference",IF(N(E400)&gt;0,IF(COUNTIFS(Bank!$C$9:$C$1008,D400&amp;"",Bank!$E$9:$E$1008,E400)&gt;=COUNTIFS($D$9:D400,D400&amp;"",$E$9:E400,E400),"Matched",IF(COUNTIF(Bank!$C$9:$C$1008,D400&amp;"")&gt;0,"Reference found - amount differs","Deposited, not yet credited")),IF(COUNTIFS(Bank!$C$9:$C$1008,D400&amp;"",Bank!$D$9:$D$1008,F400)&gt;=COUNTIFS($D$9:D400,D400&amp;"",$F$9:F400,F400),"Matched",IF(COUNTIF(Bank!$C$9:$C$1008,D400&amp;"")&gt;0,"Reference found - amount differs","Issued, not yet presented")))))</f>
        <v/>
      </c>
    </row>
    <row r="401" customFormat="false" ht="15" hidden="false" customHeight="false" outlineLevel="0" collapsed="false">
      <c r="A401" s="17"/>
      <c r="B401" s="8"/>
      <c r="C401" s="8"/>
      <c r="D401" s="8"/>
      <c r="E401" s="18"/>
      <c r="F401" s="18"/>
      <c r="G401" s="10" t="str">
        <f aca="false">IF(N(E401)+N(F401)=0,"",IF(D401="","No reference",IF(N(E401)&gt;0,IF(COUNTIFS(Bank!$C$9:$C$1008,D401&amp;"",Bank!$E$9:$E$1008,E401)&gt;=COUNTIFS($D$9:D401,D401&amp;"",$E$9:E401,E401),"Matched",IF(COUNTIF(Bank!$C$9:$C$1008,D401&amp;"")&gt;0,"Reference found - amount differs","Deposited, not yet credited")),IF(COUNTIFS(Bank!$C$9:$C$1008,D401&amp;"",Bank!$D$9:$D$1008,F401)&gt;=COUNTIFS($D$9:D401,D401&amp;"",$F$9:F401,F401),"Matched",IF(COUNTIF(Bank!$C$9:$C$1008,D401&amp;"")&gt;0,"Reference found - amount differs","Issued, not yet presented")))))</f>
        <v/>
      </c>
    </row>
    <row r="402" customFormat="false" ht="15" hidden="false" customHeight="false" outlineLevel="0" collapsed="false">
      <c r="A402" s="17"/>
      <c r="B402" s="8"/>
      <c r="C402" s="8"/>
      <c r="D402" s="8"/>
      <c r="E402" s="18"/>
      <c r="F402" s="18"/>
      <c r="G402" s="10" t="str">
        <f aca="false">IF(N(E402)+N(F402)=0,"",IF(D402="","No reference",IF(N(E402)&gt;0,IF(COUNTIFS(Bank!$C$9:$C$1008,D402&amp;"",Bank!$E$9:$E$1008,E402)&gt;=COUNTIFS($D$9:D402,D402&amp;"",$E$9:E402,E402),"Matched",IF(COUNTIF(Bank!$C$9:$C$1008,D402&amp;"")&gt;0,"Reference found - amount differs","Deposited, not yet credited")),IF(COUNTIFS(Bank!$C$9:$C$1008,D402&amp;"",Bank!$D$9:$D$1008,F402)&gt;=COUNTIFS($D$9:D402,D402&amp;"",$F$9:F402,F402),"Matched",IF(COUNTIF(Bank!$C$9:$C$1008,D402&amp;"")&gt;0,"Reference found - amount differs","Issued, not yet presented")))))</f>
        <v/>
      </c>
    </row>
    <row r="403" customFormat="false" ht="15" hidden="false" customHeight="false" outlineLevel="0" collapsed="false">
      <c r="A403" s="17"/>
      <c r="B403" s="8"/>
      <c r="C403" s="8"/>
      <c r="D403" s="8"/>
      <c r="E403" s="18"/>
      <c r="F403" s="18"/>
      <c r="G403" s="10" t="str">
        <f aca="false">IF(N(E403)+N(F403)=0,"",IF(D403="","No reference",IF(N(E403)&gt;0,IF(COUNTIFS(Bank!$C$9:$C$1008,D403&amp;"",Bank!$E$9:$E$1008,E403)&gt;=COUNTIFS($D$9:D403,D403&amp;"",$E$9:E403,E403),"Matched",IF(COUNTIF(Bank!$C$9:$C$1008,D403&amp;"")&gt;0,"Reference found - amount differs","Deposited, not yet credited")),IF(COUNTIFS(Bank!$C$9:$C$1008,D403&amp;"",Bank!$D$9:$D$1008,F403)&gt;=COUNTIFS($D$9:D403,D403&amp;"",$F$9:F403,F403),"Matched",IF(COUNTIF(Bank!$C$9:$C$1008,D403&amp;"")&gt;0,"Reference found - amount differs","Issued, not yet presented")))))</f>
        <v/>
      </c>
    </row>
    <row r="404" customFormat="false" ht="15" hidden="false" customHeight="false" outlineLevel="0" collapsed="false">
      <c r="A404" s="17"/>
      <c r="B404" s="8"/>
      <c r="C404" s="8"/>
      <c r="D404" s="8"/>
      <c r="E404" s="18"/>
      <c r="F404" s="18"/>
      <c r="G404" s="10" t="str">
        <f aca="false">IF(N(E404)+N(F404)=0,"",IF(D404="","No reference",IF(N(E404)&gt;0,IF(COUNTIFS(Bank!$C$9:$C$1008,D404&amp;"",Bank!$E$9:$E$1008,E404)&gt;=COUNTIFS($D$9:D404,D404&amp;"",$E$9:E404,E404),"Matched",IF(COUNTIF(Bank!$C$9:$C$1008,D404&amp;"")&gt;0,"Reference found - amount differs","Deposited, not yet credited")),IF(COUNTIFS(Bank!$C$9:$C$1008,D404&amp;"",Bank!$D$9:$D$1008,F404)&gt;=COUNTIFS($D$9:D404,D404&amp;"",$F$9:F404,F404),"Matched",IF(COUNTIF(Bank!$C$9:$C$1008,D404&amp;"")&gt;0,"Reference found - amount differs","Issued, not yet presented")))))</f>
        <v/>
      </c>
    </row>
    <row r="405" customFormat="false" ht="15" hidden="false" customHeight="false" outlineLevel="0" collapsed="false">
      <c r="A405" s="17"/>
      <c r="B405" s="8"/>
      <c r="C405" s="8"/>
      <c r="D405" s="8"/>
      <c r="E405" s="18"/>
      <c r="F405" s="18"/>
      <c r="G405" s="10" t="str">
        <f aca="false">IF(N(E405)+N(F405)=0,"",IF(D405="","No reference",IF(N(E405)&gt;0,IF(COUNTIFS(Bank!$C$9:$C$1008,D405&amp;"",Bank!$E$9:$E$1008,E405)&gt;=COUNTIFS($D$9:D405,D405&amp;"",$E$9:E405,E405),"Matched",IF(COUNTIF(Bank!$C$9:$C$1008,D405&amp;"")&gt;0,"Reference found - amount differs","Deposited, not yet credited")),IF(COUNTIFS(Bank!$C$9:$C$1008,D405&amp;"",Bank!$D$9:$D$1008,F405)&gt;=COUNTIFS($D$9:D405,D405&amp;"",$F$9:F405,F405),"Matched",IF(COUNTIF(Bank!$C$9:$C$1008,D405&amp;"")&gt;0,"Reference found - amount differs","Issued, not yet presented")))))</f>
        <v/>
      </c>
    </row>
    <row r="406" customFormat="false" ht="15" hidden="false" customHeight="false" outlineLevel="0" collapsed="false">
      <c r="A406" s="17"/>
      <c r="B406" s="8"/>
      <c r="C406" s="8"/>
      <c r="D406" s="8"/>
      <c r="E406" s="18"/>
      <c r="F406" s="18"/>
      <c r="G406" s="10" t="str">
        <f aca="false">IF(N(E406)+N(F406)=0,"",IF(D406="","No reference",IF(N(E406)&gt;0,IF(COUNTIFS(Bank!$C$9:$C$1008,D406&amp;"",Bank!$E$9:$E$1008,E406)&gt;=COUNTIFS($D$9:D406,D406&amp;"",$E$9:E406,E406),"Matched",IF(COUNTIF(Bank!$C$9:$C$1008,D406&amp;"")&gt;0,"Reference found - amount differs","Deposited, not yet credited")),IF(COUNTIFS(Bank!$C$9:$C$1008,D406&amp;"",Bank!$D$9:$D$1008,F406)&gt;=COUNTIFS($D$9:D406,D406&amp;"",$F$9:F406,F406),"Matched",IF(COUNTIF(Bank!$C$9:$C$1008,D406&amp;"")&gt;0,"Reference found - amount differs","Issued, not yet presented")))))</f>
        <v/>
      </c>
    </row>
    <row r="407" customFormat="false" ht="15" hidden="false" customHeight="false" outlineLevel="0" collapsed="false">
      <c r="A407" s="17"/>
      <c r="B407" s="8"/>
      <c r="C407" s="8"/>
      <c r="D407" s="8"/>
      <c r="E407" s="18"/>
      <c r="F407" s="18"/>
      <c r="G407" s="10" t="str">
        <f aca="false">IF(N(E407)+N(F407)=0,"",IF(D407="","No reference",IF(N(E407)&gt;0,IF(COUNTIFS(Bank!$C$9:$C$1008,D407&amp;"",Bank!$E$9:$E$1008,E407)&gt;=COUNTIFS($D$9:D407,D407&amp;"",$E$9:E407,E407),"Matched",IF(COUNTIF(Bank!$C$9:$C$1008,D407&amp;"")&gt;0,"Reference found - amount differs","Deposited, not yet credited")),IF(COUNTIFS(Bank!$C$9:$C$1008,D407&amp;"",Bank!$D$9:$D$1008,F407)&gt;=COUNTIFS($D$9:D407,D407&amp;"",$F$9:F407,F407),"Matched",IF(COUNTIF(Bank!$C$9:$C$1008,D407&amp;"")&gt;0,"Reference found - amount differs","Issued, not yet presented")))))</f>
        <v/>
      </c>
    </row>
    <row r="408" customFormat="false" ht="15" hidden="false" customHeight="false" outlineLevel="0" collapsed="false">
      <c r="A408" s="17"/>
      <c r="B408" s="8"/>
      <c r="C408" s="8"/>
      <c r="D408" s="8"/>
      <c r="E408" s="18"/>
      <c r="F408" s="18"/>
      <c r="G408" s="10" t="str">
        <f aca="false">IF(N(E408)+N(F408)=0,"",IF(D408="","No reference",IF(N(E408)&gt;0,IF(COUNTIFS(Bank!$C$9:$C$1008,D408&amp;"",Bank!$E$9:$E$1008,E408)&gt;=COUNTIFS($D$9:D408,D408&amp;"",$E$9:E408,E408),"Matched",IF(COUNTIF(Bank!$C$9:$C$1008,D408&amp;"")&gt;0,"Reference found - amount differs","Deposited, not yet credited")),IF(COUNTIFS(Bank!$C$9:$C$1008,D408&amp;"",Bank!$D$9:$D$1008,F408)&gt;=COUNTIFS($D$9:D408,D408&amp;"",$F$9:F408,F408),"Matched",IF(COUNTIF(Bank!$C$9:$C$1008,D408&amp;"")&gt;0,"Reference found - amount differs","Issued, not yet presented")))))</f>
        <v/>
      </c>
    </row>
    <row r="409" customFormat="false" ht="15" hidden="false" customHeight="false" outlineLevel="0" collapsed="false">
      <c r="A409" s="17"/>
      <c r="B409" s="8"/>
      <c r="C409" s="8"/>
      <c r="D409" s="8"/>
      <c r="E409" s="18"/>
      <c r="F409" s="18"/>
      <c r="G409" s="10" t="str">
        <f aca="false">IF(N(E409)+N(F409)=0,"",IF(D409="","No reference",IF(N(E409)&gt;0,IF(COUNTIFS(Bank!$C$9:$C$1008,D409&amp;"",Bank!$E$9:$E$1008,E409)&gt;=COUNTIFS($D$9:D409,D409&amp;"",$E$9:E409,E409),"Matched",IF(COUNTIF(Bank!$C$9:$C$1008,D409&amp;"")&gt;0,"Reference found - amount differs","Deposited, not yet credited")),IF(COUNTIFS(Bank!$C$9:$C$1008,D409&amp;"",Bank!$D$9:$D$1008,F409)&gt;=COUNTIFS($D$9:D409,D409&amp;"",$F$9:F409,F409),"Matched",IF(COUNTIF(Bank!$C$9:$C$1008,D409&amp;"")&gt;0,"Reference found - amount differs","Issued, not yet presented")))))</f>
        <v/>
      </c>
    </row>
    <row r="410" customFormat="false" ht="15" hidden="false" customHeight="false" outlineLevel="0" collapsed="false">
      <c r="A410" s="17"/>
      <c r="B410" s="8"/>
      <c r="C410" s="8"/>
      <c r="D410" s="8"/>
      <c r="E410" s="18"/>
      <c r="F410" s="18"/>
      <c r="G410" s="10" t="str">
        <f aca="false">IF(N(E410)+N(F410)=0,"",IF(D410="","No reference",IF(N(E410)&gt;0,IF(COUNTIFS(Bank!$C$9:$C$1008,D410&amp;"",Bank!$E$9:$E$1008,E410)&gt;=COUNTIFS($D$9:D410,D410&amp;"",$E$9:E410,E410),"Matched",IF(COUNTIF(Bank!$C$9:$C$1008,D410&amp;"")&gt;0,"Reference found - amount differs","Deposited, not yet credited")),IF(COUNTIFS(Bank!$C$9:$C$1008,D410&amp;"",Bank!$D$9:$D$1008,F410)&gt;=COUNTIFS($D$9:D410,D410&amp;"",$F$9:F410,F410),"Matched",IF(COUNTIF(Bank!$C$9:$C$1008,D410&amp;"")&gt;0,"Reference found - amount differs","Issued, not yet presented")))))</f>
        <v/>
      </c>
    </row>
    <row r="411" customFormat="false" ht="15" hidden="false" customHeight="false" outlineLevel="0" collapsed="false">
      <c r="A411" s="17"/>
      <c r="B411" s="8"/>
      <c r="C411" s="8"/>
      <c r="D411" s="8"/>
      <c r="E411" s="18"/>
      <c r="F411" s="18"/>
      <c r="G411" s="10" t="str">
        <f aca="false">IF(N(E411)+N(F411)=0,"",IF(D411="","No reference",IF(N(E411)&gt;0,IF(COUNTIFS(Bank!$C$9:$C$1008,D411&amp;"",Bank!$E$9:$E$1008,E411)&gt;=COUNTIFS($D$9:D411,D411&amp;"",$E$9:E411,E411),"Matched",IF(COUNTIF(Bank!$C$9:$C$1008,D411&amp;"")&gt;0,"Reference found - amount differs","Deposited, not yet credited")),IF(COUNTIFS(Bank!$C$9:$C$1008,D411&amp;"",Bank!$D$9:$D$1008,F411)&gt;=COUNTIFS($D$9:D411,D411&amp;"",$F$9:F411,F411),"Matched",IF(COUNTIF(Bank!$C$9:$C$1008,D411&amp;"")&gt;0,"Reference found - amount differs","Issued, not yet presented")))))</f>
        <v/>
      </c>
    </row>
    <row r="412" customFormat="false" ht="15" hidden="false" customHeight="false" outlineLevel="0" collapsed="false">
      <c r="A412" s="17"/>
      <c r="B412" s="8"/>
      <c r="C412" s="8"/>
      <c r="D412" s="8"/>
      <c r="E412" s="18"/>
      <c r="F412" s="18"/>
      <c r="G412" s="10" t="str">
        <f aca="false">IF(N(E412)+N(F412)=0,"",IF(D412="","No reference",IF(N(E412)&gt;0,IF(COUNTIFS(Bank!$C$9:$C$1008,D412&amp;"",Bank!$E$9:$E$1008,E412)&gt;=COUNTIFS($D$9:D412,D412&amp;"",$E$9:E412,E412),"Matched",IF(COUNTIF(Bank!$C$9:$C$1008,D412&amp;"")&gt;0,"Reference found - amount differs","Deposited, not yet credited")),IF(COUNTIFS(Bank!$C$9:$C$1008,D412&amp;"",Bank!$D$9:$D$1008,F412)&gt;=COUNTIFS($D$9:D412,D412&amp;"",$F$9:F412,F412),"Matched",IF(COUNTIF(Bank!$C$9:$C$1008,D412&amp;"")&gt;0,"Reference found - amount differs","Issued, not yet presented")))))</f>
        <v/>
      </c>
    </row>
    <row r="413" customFormat="false" ht="15" hidden="false" customHeight="false" outlineLevel="0" collapsed="false">
      <c r="A413" s="17"/>
      <c r="B413" s="8"/>
      <c r="C413" s="8"/>
      <c r="D413" s="8"/>
      <c r="E413" s="18"/>
      <c r="F413" s="18"/>
      <c r="G413" s="10" t="str">
        <f aca="false">IF(N(E413)+N(F413)=0,"",IF(D413="","No reference",IF(N(E413)&gt;0,IF(COUNTIFS(Bank!$C$9:$C$1008,D413&amp;"",Bank!$E$9:$E$1008,E413)&gt;=COUNTIFS($D$9:D413,D413&amp;"",$E$9:E413,E413),"Matched",IF(COUNTIF(Bank!$C$9:$C$1008,D413&amp;"")&gt;0,"Reference found - amount differs","Deposited, not yet credited")),IF(COUNTIFS(Bank!$C$9:$C$1008,D413&amp;"",Bank!$D$9:$D$1008,F413)&gt;=COUNTIFS($D$9:D413,D413&amp;"",$F$9:F413,F413),"Matched",IF(COUNTIF(Bank!$C$9:$C$1008,D413&amp;"")&gt;0,"Reference found - amount differs","Issued, not yet presented")))))</f>
        <v/>
      </c>
    </row>
    <row r="414" customFormat="false" ht="15" hidden="false" customHeight="false" outlineLevel="0" collapsed="false">
      <c r="A414" s="17"/>
      <c r="B414" s="8"/>
      <c r="C414" s="8"/>
      <c r="D414" s="8"/>
      <c r="E414" s="18"/>
      <c r="F414" s="18"/>
      <c r="G414" s="10" t="str">
        <f aca="false">IF(N(E414)+N(F414)=0,"",IF(D414="","No reference",IF(N(E414)&gt;0,IF(COUNTIFS(Bank!$C$9:$C$1008,D414&amp;"",Bank!$E$9:$E$1008,E414)&gt;=COUNTIFS($D$9:D414,D414&amp;"",$E$9:E414,E414),"Matched",IF(COUNTIF(Bank!$C$9:$C$1008,D414&amp;"")&gt;0,"Reference found - amount differs","Deposited, not yet credited")),IF(COUNTIFS(Bank!$C$9:$C$1008,D414&amp;"",Bank!$D$9:$D$1008,F414)&gt;=COUNTIFS($D$9:D414,D414&amp;"",$F$9:F414,F414),"Matched",IF(COUNTIF(Bank!$C$9:$C$1008,D414&amp;"")&gt;0,"Reference found - amount differs","Issued, not yet presented")))))</f>
        <v/>
      </c>
    </row>
    <row r="415" customFormat="false" ht="15" hidden="false" customHeight="false" outlineLevel="0" collapsed="false">
      <c r="A415" s="17"/>
      <c r="B415" s="8"/>
      <c r="C415" s="8"/>
      <c r="D415" s="8"/>
      <c r="E415" s="18"/>
      <c r="F415" s="18"/>
      <c r="G415" s="10" t="str">
        <f aca="false">IF(N(E415)+N(F415)=0,"",IF(D415="","No reference",IF(N(E415)&gt;0,IF(COUNTIFS(Bank!$C$9:$C$1008,D415&amp;"",Bank!$E$9:$E$1008,E415)&gt;=COUNTIFS($D$9:D415,D415&amp;"",$E$9:E415,E415),"Matched",IF(COUNTIF(Bank!$C$9:$C$1008,D415&amp;"")&gt;0,"Reference found - amount differs","Deposited, not yet credited")),IF(COUNTIFS(Bank!$C$9:$C$1008,D415&amp;"",Bank!$D$9:$D$1008,F415)&gt;=COUNTIFS($D$9:D415,D415&amp;"",$F$9:F415,F415),"Matched",IF(COUNTIF(Bank!$C$9:$C$1008,D415&amp;"")&gt;0,"Reference found - amount differs","Issued, not yet presented")))))</f>
        <v/>
      </c>
    </row>
    <row r="416" customFormat="false" ht="15" hidden="false" customHeight="false" outlineLevel="0" collapsed="false">
      <c r="A416" s="17"/>
      <c r="B416" s="8"/>
      <c r="C416" s="8"/>
      <c r="D416" s="8"/>
      <c r="E416" s="18"/>
      <c r="F416" s="18"/>
      <c r="G416" s="10" t="str">
        <f aca="false">IF(N(E416)+N(F416)=0,"",IF(D416="","No reference",IF(N(E416)&gt;0,IF(COUNTIFS(Bank!$C$9:$C$1008,D416&amp;"",Bank!$E$9:$E$1008,E416)&gt;=COUNTIFS($D$9:D416,D416&amp;"",$E$9:E416,E416),"Matched",IF(COUNTIF(Bank!$C$9:$C$1008,D416&amp;"")&gt;0,"Reference found - amount differs","Deposited, not yet credited")),IF(COUNTIFS(Bank!$C$9:$C$1008,D416&amp;"",Bank!$D$9:$D$1008,F416)&gt;=COUNTIFS($D$9:D416,D416&amp;"",$F$9:F416,F416),"Matched",IF(COUNTIF(Bank!$C$9:$C$1008,D416&amp;"")&gt;0,"Reference found - amount differs","Issued, not yet presented")))))</f>
        <v/>
      </c>
    </row>
    <row r="417" customFormat="false" ht="15" hidden="false" customHeight="false" outlineLevel="0" collapsed="false">
      <c r="A417" s="17"/>
      <c r="B417" s="8"/>
      <c r="C417" s="8"/>
      <c r="D417" s="8"/>
      <c r="E417" s="18"/>
      <c r="F417" s="18"/>
      <c r="G417" s="10" t="str">
        <f aca="false">IF(N(E417)+N(F417)=0,"",IF(D417="","No reference",IF(N(E417)&gt;0,IF(COUNTIFS(Bank!$C$9:$C$1008,D417&amp;"",Bank!$E$9:$E$1008,E417)&gt;=COUNTIFS($D$9:D417,D417&amp;"",$E$9:E417,E417),"Matched",IF(COUNTIF(Bank!$C$9:$C$1008,D417&amp;"")&gt;0,"Reference found - amount differs","Deposited, not yet credited")),IF(COUNTIFS(Bank!$C$9:$C$1008,D417&amp;"",Bank!$D$9:$D$1008,F417)&gt;=COUNTIFS($D$9:D417,D417&amp;"",$F$9:F417,F417),"Matched",IF(COUNTIF(Bank!$C$9:$C$1008,D417&amp;"")&gt;0,"Reference found - amount differs","Issued, not yet presented")))))</f>
        <v/>
      </c>
    </row>
    <row r="418" customFormat="false" ht="15" hidden="false" customHeight="false" outlineLevel="0" collapsed="false">
      <c r="A418" s="17"/>
      <c r="B418" s="8"/>
      <c r="C418" s="8"/>
      <c r="D418" s="8"/>
      <c r="E418" s="18"/>
      <c r="F418" s="18"/>
      <c r="G418" s="10" t="str">
        <f aca="false">IF(N(E418)+N(F418)=0,"",IF(D418="","No reference",IF(N(E418)&gt;0,IF(COUNTIFS(Bank!$C$9:$C$1008,D418&amp;"",Bank!$E$9:$E$1008,E418)&gt;=COUNTIFS($D$9:D418,D418&amp;"",$E$9:E418,E418),"Matched",IF(COUNTIF(Bank!$C$9:$C$1008,D418&amp;"")&gt;0,"Reference found - amount differs","Deposited, not yet credited")),IF(COUNTIFS(Bank!$C$9:$C$1008,D418&amp;"",Bank!$D$9:$D$1008,F418)&gt;=COUNTIFS($D$9:D418,D418&amp;"",$F$9:F418,F418),"Matched",IF(COUNTIF(Bank!$C$9:$C$1008,D418&amp;"")&gt;0,"Reference found - amount differs","Issued, not yet presented")))))</f>
        <v/>
      </c>
    </row>
    <row r="419" customFormat="false" ht="15" hidden="false" customHeight="false" outlineLevel="0" collapsed="false">
      <c r="A419" s="17"/>
      <c r="B419" s="8"/>
      <c r="C419" s="8"/>
      <c r="D419" s="8"/>
      <c r="E419" s="18"/>
      <c r="F419" s="18"/>
      <c r="G419" s="10" t="str">
        <f aca="false">IF(N(E419)+N(F419)=0,"",IF(D419="","No reference",IF(N(E419)&gt;0,IF(COUNTIFS(Bank!$C$9:$C$1008,D419&amp;"",Bank!$E$9:$E$1008,E419)&gt;=COUNTIFS($D$9:D419,D419&amp;"",$E$9:E419,E419),"Matched",IF(COUNTIF(Bank!$C$9:$C$1008,D419&amp;"")&gt;0,"Reference found - amount differs","Deposited, not yet credited")),IF(COUNTIFS(Bank!$C$9:$C$1008,D419&amp;"",Bank!$D$9:$D$1008,F419)&gt;=COUNTIFS($D$9:D419,D419&amp;"",$F$9:F419,F419),"Matched",IF(COUNTIF(Bank!$C$9:$C$1008,D419&amp;"")&gt;0,"Reference found - amount differs","Issued, not yet presented")))))</f>
        <v/>
      </c>
    </row>
    <row r="420" customFormat="false" ht="15" hidden="false" customHeight="false" outlineLevel="0" collapsed="false">
      <c r="A420" s="17"/>
      <c r="B420" s="8"/>
      <c r="C420" s="8"/>
      <c r="D420" s="8"/>
      <c r="E420" s="18"/>
      <c r="F420" s="18"/>
      <c r="G420" s="10" t="str">
        <f aca="false">IF(N(E420)+N(F420)=0,"",IF(D420="","No reference",IF(N(E420)&gt;0,IF(COUNTIFS(Bank!$C$9:$C$1008,D420&amp;"",Bank!$E$9:$E$1008,E420)&gt;=COUNTIFS($D$9:D420,D420&amp;"",$E$9:E420,E420),"Matched",IF(COUNTIF(Bank!$C$9:$C$1008,D420&amp;"")&gt;0,"Reference found - amount differs","Deposited, not yet credited")),IF(COUNTIFS(Bank!$C$9:$C$1008,D420&amp;"",Bank!$D$9:$D$1008,F420)&gt;=COUNTIFS($D$9:D420,D420&amp;"",$F$9:F420,F420),"Matched",IF(COUNTIF(Bank!$C$9:$C$1008,D420&amp;"")&gt;0,"Reference found - amount differs","Issued, not yet presented")))))</f>
        <v/>
      </c>
    </row>
    <row r="421" customFormat="false" ht="15" hidden="false" customHeight="false" outlineLevel="0" collapsed="false">
      <c r="A421" s="17"/>
      <c r="B421" s="8"/>
      <c r="C421" s="8"/>
      <c r="D421" s="8"/>
      <c r="E421" s="18"/>
      <c r="F421" s="18"/>
      <c r="G421" s="10" t="str">
        <f aca="false">IF(N(E421)+N(F421)=0,"",IF(D421="","No reference",IF(N(E421)&gt;0,IF(COUNTIFS(Bank!$C$9:$C$1008,D421&amp;"",Bank!$E$9:$E$1008,E421)&gt;=COUNTIFS($D$9:D421,D421&amp;"",$E$9:E421,E421),"Matched",IF(COUNTIF(Bank!$C$9:$C$1008,D421&amp;"")&gt;0,"Reference found - amount differs","Deposited, not yet credited")),IF(COUNTIFS(Bank!$C$9:$C$1008,D421&amp;"",Bank!$D$9:$D$1008,F421)&gt;=COUNTIFS($D$9:D421,D421&amp;"",$F$9:F421,F421),"Matched",IF(COUNTIF(Bank!$C$9:$C$1008,D421&amp;"")&gt;0,"Reference found - amount differs","Issued, not yet presented")))))</f>
        <v/>
      </c>
    </row>
    <row r="422" customFormat="false" ht="15" hidden="false" customHeight="false" outlineLevel="0" collapsed="false">
      <c r="A422" s="17"/>
      <c r="B422" s="8"/>
      <c r="C422" s="8"/>
      <c r="D422" s="8"/>
      <c r="E422" s="18"/>
      <c r="F422" s="18"/>
      <c r="G422" s="10" t="str">
        <f aca="false">IF(N(E422)+N(F422)=0,"",IF(D422="","No reference",IF(N(E422)&gt;0,IF(COUNTIFS(Bank!$C$9:$C$1008,D422&amp;"",Bank!$E$9:$E$1008,E422)&gt;=COUNTIFS($D$9:D422,D422&amp;"",$E$9:E422,E422),"Matched",IF(COUNTIF(Bank!$C$9:$C$1008,D422&amp;"")&gt;0,"Reference found - amount differs","Deposited, not yet credited")),IF(COUNTIFS(Bank!$C$9:$C$1008,D422&amp;"",Bank!$D$9:$D$1008,F422)&gt;=COUNTIFS($D$9:D422,D422&amp;"",$F$9:F422,F422),"Matched",IF(COUNTIF(Bank!$C$9:$C$1008,D422&amp;"")&gt;0,"Reference found - amount differs","Issued, not yet presented")))))</f>
        <v/>
      </c>
    </row>
    <row r="423" customFormat="false" ht="15" hidden="false" customHeight="false" outlineLevel="0" collapsed="false">
      <c r="A423" s="17"/>
      <c r="B423" s="8"/>
      <c r="C423" s="8"/>
      <c r="D423" s="8"/>
      <c r="E423" s="18"/>
      <c r="F423" s="18"/>
      <c r="G423" s="10" t="str">
        <f aca="false">IF(N(E423)+N(F423)=0,"",IF(D423="","No reference",IF(N(E423)&gt;0,IF(COUNTIFS(Bank!$C$9:$C$1008,D423&amp;"",Bank!$E$9:$E$1008,E423)&gt;=COUNTIFS($D$9:D423,D423&amp;"",$E$9:E423,E423),"Matched",IF(COUNTIF(Bank!$C$9:$C$1008,D423&amp;"")&gt;0,"Reference found - amount differs","Deposited, not yet credited")),IF(COUNTIFS(Bank!$C$9:$C$1008,D423&amp;"",Bank!$D$9:$D$1008,F423)&gt;=COUNTIFS($D$9:D423,D423&amp;"",$F$9:F423,F423),"Matched",IF(COUNTIF(Bank!$C$9:$C$1008,D423&amp;"")&gt;0,"Reference found - amount differs","Issued, not yet presented")))))</f>
        <v/>
      </c>
    </row>
    <row r="424" customFormat="false" ht="15" hidden="false" customHeight="false" outlineLevel="0" collapsed="false">
      <c r="A424" s="17"/>
      <c r="B424" s="8"/>
      <c r="C424" s="8"/>
      <c r="D424" s="8"/>
      <c r="E424" s="18"/>
      <c r="F424" s="18"/>
      <c r="G424" s="10" t="str">
        <f aca="false">IF(N(E424)+N(F424)=0,"",IF(D424="","No reference",IF(N(E424)&gt;0,IF(COUNTIFS(Bank!$C$9:$C$1008,D424&amp;"",Bank!$E$9:$E$1008,E424)&gt;=COUNTIFS($D$9:D424,D424&amp;"",$E$9:E424,E424),"Matched",IF(COUNTIF(Bank!$C$9:$C$1008,D424&amp;"")&gt;0,"Reference found - amount differs","Deposited, not yet credited")),IF(COUNTIFS(Bank!$C$9:$C$1008,D424&amp;"",Bank!$D$9:$D$1008,F424)&gt;=COUNTIFS($D$9:D424,D424&amp;"",$F$9:F424,F424),"Matched",IF(COUNTIF(Bank!$C$9:$C$1008,D424&amp;"")&gt;0,"Reference found - amount differs","Issued, not yet presented")))))</f>
        <v/>
      </c>
    </row>
    <row r="425" customFormat="false" ht="15" hidden="false" customHeight="false" outlineLevel="0" collapsed="false">
      <c r="A425" s="17"/>
      <c r="B425" s="8"/>
      <c r="C425" s="8"/>
      <c r="D425" s="8"/>
      <c r="E425" s="18"/>
      <c r="F425" s="18"/>
      <c r="G425" s="10" t="str">
        <f aca="false">IF(N(E425)+N(F425)=0,"",IF(D425="","No reference",IF(N(E425)&gt;0,IF(COUNTIFS(Bank!$C$9:$C$1008,D425&amp;"",Bank!$E$9:$E$1008,E425)&gt;=COUNTIFS($D$9:D425,D425&amp;"",$E$9:E425,E425),"Matched",IF(COUNTIF(Bank!$C$9:$C$1008,D425&amp;"")&gt;0,"Reference found - amount differs","Deposited, not yet credited")),IF(COUNTIFS(Bank!$C$9:$C$1008,D425&amp;"",Bank!$D$9:$D$1008,F425)&gt;=COUNTIFS($D$9:D425,D425&amp;"",$F$9:F425,F425),"Matched",IF(COUNTIF(Bank!$C$9:$C$1008,D425&amp;"")&gt;0,"Reference found - amount differs","Issued, not yet presented")))))</f>
        <v/>
      </c>
    </row>
    <row r="426" customFormat="false" ht="15" hidden="false" customHeight="false" outlineLevel="0" collapsed="false">
      <c r="A426" s="17"/>
      <c r="B426" s="8"/>
      <c r="C426" s="8"/>
      <c r="D426" s="8"/>
      <c r="E426" s="18"/>
      <c r="F426" s="18"/>
      <c r="G426" s="10" t="str">
        <f aca="false">IF(N(E426)+N(F426)=0,"",IF(D426="","No reference",IF(N(E426)&gt;0,IF(COUNTIFS(Bank!$C$9:$C$1008,D426&amp;"",Bank!$E$9:$E$1008,E426)&gt;=COUNTIFS($D$9:D426,D426&amp;"",$E$9:E426,E426),"Matched",IF(COUNTIF(Bank!$C$9:$C$1008,D426&amp;"")&gt;0,"Reference found - amount differs","Deposited, not yet credited")),IF(COUNTIFS(Bank!$C$9:$C$1008,D426&amp;"",Bank!$D$9:$D$1008,F426)&gt;=COUNTIFS($D$9:D426,D426&amp;"",$F$9:F426,F426),"Matched",IF(COUNTIF(Bank!$C$9:$C$1008,D426&amp;"")&gt;0,"Reference found - amount differs","Issued, not yet presented")))))</f>
        <v/>
      </c>
    </row>
    <row r="427" customFormat="false" ht="15" hidden="false" customHeight="false" outlineLevel="0" collapsed="false">
      <c r="A427" s="17"/>
      <c r="B427" s="8"/>
      <c r="C427" s="8"/>
      <c r="D427" s="8"/>
      <c r="E427" s="18"/>
      <c r="F427" s="18"/>
      <c r="G427" s="10" t="str">
        <f aca="false">IF(N(E427)+N(F427)=0,"",IF(D427="","No reference",IF(N(E427)&gt;0,IF(COUNTIFS(Bank!$C$9:$C$1008,D427&amp;"",Bank!$E$9:$E$1008,E427)&gt;=COUNTIFS($D$9:D427,D427&amp;"",$E$9:E427,E427),"Matched",IF(COUNTIF(Bank!$C$9:$C$1008,D427&amp;"")&gt;0,"Reference found - amount differs","Deposited, not yet credited")),IF(COUNTIFS(Bank!$C$9:$C$1008,D427&amp;"",Bank!$D$9:$D$1008,F427)&gt;=COUNTIFS($D$9:D427,D427&amp;"",$F$9:F427,F427),"Matched",IF(COUNTIF(Bank!$C$9:$C$1008,D427&amp;"")&gt;0,"Reference found - amount differs","Issued, not yet presented")))))</f>
        <v/>
      </c>
    </row>
    <row r="428" customFormat="false" ht="15" hidden="false" customHeight="false" outlineLevel="0" collapsed="false">
      <c r="A428" s="17"/>
      <c r="B428" s="8"/>
      <c r="C428" s="8"/>
      <c r="D428" s="8"/>
      <c r="E428" s="18"/>
      <c r="F428" s="18"/>
      <c r="G428" s="10" t="str">
        <f aca="false">IF(N(E428)+N(F428)=0,"",IF(D428="","No reference",IF(N(E428)&gt;0,IF(COUNTIFS(Bank!$C$9:$C$1008,D428&amp;"",Bank!$E$9:$E$1008,E428)&gt;=COUNTIFS($D$9:D428,D428&amp;"",$E$9:E428,E428),"Matched",IF(COUNTIF(Bank!$C$9:$C$1008,D428&amp;"")&gt;0,"Reference found - amount differs","Deposited, not yet credited")),IF(COUNTIFS(Bank!$C$9:$C$1008,D428&amp;"",Bank!$D$9:$D$1008,F428)&gt;=COUNTIFS($D$9:D428,D428&amp;"",$F$9:F428,F428),"Matched",IF(COUNTIF(Bank!$C$9:$C$1008,D428&amp;"")&gt;0,"Reference found - amount differs","Issued, not yet presented")))))</f>
        <v/>
      </c>
    </row>
    <row r="429" customFormat="false" ht="15" hidden="false" customHeight="false" outlineLevel="0" collapsed="false">
      <c r="A429" s="17"/>
      <c r="B429" s="8"/>
      <c r="C429" s="8"/>
      <c r="D429" s="8"/>
      <c r="E429" s="18"/>
      <c r="F429" s="18"/>
      <c r="G429" s="10" t="str">
        <f aca="false">IF(N(E429)+N(F429)=0,"",IF(D429="","No reference",IF(N(E429)&gt;0,IF(COUNTIFS(Bank!$C$9:$C$1008,D429&amp;"",Bank!$E$9:$E$1008,E429)&gt;=COUNTIFS($D$9:D429,D429&amp;"",$E$9:E429,E429),"Matched",IF(COUNTIF(Bank!$C$9:$C$1008,D429&amp;"")&gt;0,"Reference found - amount differs","Deposited, not yet credited")),IF(COUNTIFS(Bank!$C$9:$C$1008,D429&amp;"",Bank!$D$9:$D$1008,F429)&gt;=COUNTIFS($D$9:D429,D429&amp;"",$F$9:F429,F429),"Matched",IF(COUNTIF(Bank!$C$9:$C$1008,D429&amp;"")&gt;0,"Reference found - amount differs","Issued, not yet presented")))))</f>
        <v/>
      </c>
    </row>
    <row r="430" customFormat="false" ht="15" hidden="false" customHeight="false" outlineLevel="0" collapsed="false">
      <c r="A430" s="17"/>
      <c r="B430" s="8"/>
      <c r="C430" s="8"/>
      <c r="D430" s="8"/>
      <c r="E430" s="18"/>
      <c r="F430" s="18"/>
      <c r="G430" s="10" t="str">
        <f aca="false">IF(N(E430)+N(F430)=0,"",IF(D430="","No reference",IF(N(E430)&gt;0,IF(COUNTIFS(Bank!$C$9:$C$1008,D430&amp;"",Bank!$E$9:$E$1008,E430)&gt;=COUNTIFS($D$9:D430,D430&amp;"",$E$9:E430,E430),"Matched",IF(COUNTIF(Bank!$C$9:$C$1008,D430&amp;"")&gt;0,"Reference found - amount differs","Deposited, not yet credited")),IF(COUNTIFS(Bank!$C$9:$C$1008,D430&amp;"",Bank!$D$9:$D$1008,F430)&gt;=COUNTIFS($D$9:D430,D430&amp;"",$F$9:F430,F430),"Matched",IF(COUNTIF(Bank!$C$9:$C$1008,D430&amp;"")&gt;0,"Reference found - amount differs","Issued, not yet presented")))))</f>
        <v/>
      </c>
    </row>
    <row r="431" customFormat="false" ht="15" hidden="false" customHeight="false" outlineLevel="0" collapsed="false">
      <c r="A431" s="17"/>
      <c r="B431" s="8"/>
      <c r="C431" s="8"/>
      <c r="D431" s="8"/>
      <c r="E431" s="18"/>
      <c r="F431" s="18"/>
      <c r="G431" s="10" t="str">
        <f aca="false">IF(N(E431)+N(F431)=0,"",IF(D431="","No reference",IF(N(E431)&gt;0,IF(COUNTIFS(Bank!$C$9:$C$1008,D431&amp;"",Bank!$E$9:$E$1008,E431)&gt;=COUNTIFS($D$9:D431,D431&amp;"",$E$9:E431,E431),"Matched",IF(COUNTIF(Bank!$C$9:$C$1008,D431&amp;"")&gt;0,"Reference found - amount differs","Deposited, not yet credited")),IF(COUNTIFS(Bank!$C$9:$C$1008,D431&amp;"",Bank!$D$9:$D$1008,F431)&gt;=COUNTIFS($D$9:D431,D431&amp;"",$F$9:F431,F431),"Matched",IF(COUNTIF(Bank!$C$9:$C$1008,D431&amp;"")&gt;0,"Reference found - amount differs","Issued, not yet presented")))))</f>
        <v/>
      </c>
    </row>
    <row r="432" customFormat="false" ht="15" hidden="false" customHeight="false" outlineLevel="0" collapsed="false">
      <c r="A432" s="17"/>
      <c r="B432" s="8"/>
      <c r="C432" s="8"/>
      <c r="D432" s="8"/>
      <c r="E432" s="18"/>
      <c r="F432" s="18"/>
      <c r="G432" s="10" t="str">
        <f aca="false">IF(N(E432)+N(F432)=0,"",IF(D432="","No reference",IF(N(E432)&gt;0,IF(COUNTIFS(Bank!$C$9:$C$1008,D432&amp;"",Bank!$E$9:$E$1008,E432)&gt;=COUNTIFS($D$9:D432,D432&amp;"",$E$9:E432,E432),"Matched",IF(COUNTIF(Bank!$C$9:$C$1008,D432&amp;"")&gt;0,"Reference found - amount differs","Deposited, not yet credited")),IF(COUNTIFS(Bank!$C$9:$C$1008,D432&amp;"",Bank!$D$9:$D$1008,F432)&gt;=COUNTIFS($D$9:D432,D432&amp;"",$F$9:F432,F432),"Matched",IF(COUNTIF(Bank!$C$9:$C$1008,D432&amp;"")&gt;0,"Reference found - amount differs","Issued, not yet presented")))))</f>
        <v/>
      </c>
    </row>
    <row r="433" customFormat="false" ht="15" hidden="false" customHeight="false" outlineLevel="0" collapsed="false">
      <c r="A433" s="17"/>
      <c r="B433" s="8"/>
      <c r="C433" s="8"/>
      <c r="D433" s="8"/>
      <c r="E433" s="18"/>
      <c r="F433" s="18"/>
      <c r="G433" s="10" t="str">
        <f aca="false">IF(N(E433)+N(F433)=0,"",IF(D433="","No reference",IF(N(E433)&gt;0,IF(COUNTIFS(Bank!$C$9:$C$1008,D433&amp;"",Bank!$E$9:$E$1008,E433)&gt;=COUNTIFS($D$9:D433,D433&amp;"",$E$9:E433,E433),"Matched",IF(COUNTIF(Bank!$C$9:$C$1008,D433&amp;"")&gt;0,"Reference found - amount differs","Deposited, not yet credited")),IF(COUNTIFS(Bank!$C$9:$C$1008,D433&amp;"",Bank!$D$9:$D$1008,F433)&gt;=COUNTIFS($D$9:D433,D433&amp;"",$F$9:F433,F433),"Matched",IF(COUNTIF(Bank!$C$9:$C$1008,D433&amp;"")&gt;0,"Reference found - amount differs","Issued, not yet presented")))))</f>
        <v/>
      </c>
    </row>
    <row r="434" customFormat="false" ht="15" hidden="false" customHeight="false" outlineLevel="0" collapsed="false">
      <c r="A434" s="17"/>
      <c r="B434" s="8"/>
      <c r="C434" s="8"/>
      <c r="D434" s="8"/>
      <c r="E434" s="18"/>
      <c r="F434" s="18"/>
      <c r="G434" s="10" t="str">
        <f aca="false">IF(N(E434)+N(F434)=0,"",IF(D434="","No reference",IF(N(E434)&gt;0,IF(COUNTIFS(Bank!$C$9:$C$1008,D434&amp;"",Bank!$E$9:$E$1008,E434)&gt;=COUNTIFS($D$9:D434,D434&amp;"",$E$9:E434,E434),"Matched",IF(COUNTIF(Bank!$C$9:$C$1008,D434&amp;"")&gt;0,"Reference found - amount differs","Deposited, not yet credited")),IF(COUNTIFS(Bank!$C$9:$C$1008,D434&amp;"",Bank!$D$9:$D$1008,F434)&gt;=COUNTIFS($D$9:D434,D434&amp;"",$F$9:F434,F434),"Matched",IF(COUNTIF(Bank!$C$9:$C$1008,D434&amp;"")&gt;0,"Reference found - amount differs","Issued, not yet presented")))))</f>
        <v/>
      </c>
    </row>
    <row r="435" customFormat="false" ht="15" hidden="false" customHeight="false" outlineLevel="0" collapsed="false">
      <c r="A435" s="17"/>
      <c r="B435" s="8"/>
      <c r="C435" s="8"/>
      <c r="D435" s="8"/>
      <c r="E435" s="18"/>
      <c r="F435" s="18"/>
      <c r="G435" s="10" t="str">
        <f aca="false">IF(N(E435)+N(F435)=0,"",IF(D435="","No reference",IF(N(E435)&gt;0,IF(COUNTIFS(Bank!$C$9:$C$1008,D435&amp;"",Bank!$E$9:$E$1008,E435)&gt;=COUNTIFS($D$9:D435,D435&amp;"",$E$9:E435,E435),"Matched",IF(COUNTIF(Bank!$C$9:$C$1008,D435&amp;"")&gt;0,"Reference found - amount differs","Deposited, not yet credited")),IF(COUNTIFS(Bank!$C$9:$C$1008,D435&amp;"",Bank!$D$9:$D$1008,F435)&gt;=COUNTIFS($D$9:D435,D435&amp;"",$F$9:F435,F435),"Matched",IF(COUNTIF(Bank!$C$9:$C$1008,D435&amp;"")&gt;0,"Reference found - amount differs","Issued, not yet presented")))))</f>
        <v/>
      </c>
    </row>
    <row r="436" customFormat="false" ht="15" hidden="false" customHeight="false" outlineLevel="0" collapsed="false">
      <c r="A436" s="17"/>
      <c r="B436" s="8"/>
      <c r="C436" s="8"/>
      <c r="D436" s="8"/>
      <c r="E436" s="18"/>
      <c r="F436" s="18"/>
      <c r="G436" s="10" t="str">
        <f aca="false">IF(N(E436)+N(F436)=0,"",IF(D436="","No reference",IF(N(E436)&gt;0,IF(COUNTIFS(Bank!$C$9:$C$1008,D436&amp;"",Bank!$E$9:$E$1008,E436)&gt;=COUNTIFS($D$9:D436,D436&amp;"",$E$9:E436,E436),"Matched",IF(COUNTIF(Bank!$C$9:$C$1008,D436&amp;"")&gt;0,"Reference found - amount differs","Deposited, not yet credited")),IF(COUNTIFS(Bank!$C$9:$C$1008,D436&amp;"",Bank!$D$9:$D$1008,F436)&gt;=COUNTIFS($D$9:D436,D436&amp;"",$F$9:F436,F436),"Matched",IF(COUNTIF(Bank!$C$9:$C$1008,D436&amp;"")&gt;0,"Reference found - amount differs","Issued, not yet presented")))))</f>
        <v/>
      </c>
    </row>
    <row r="437" customFormat="false" ht="15" hidden="false" customHeight="false" outlineLevel="0" collapsed="false">
      <c r="A437" s="17"/>
      <c r="B437" s="8"/>
      <c r="C437" s="8"/>
      <c r="D437" s="8"/>
      <c r="E437" s="18"/>
      <c r="F437" s="18"/>
      <c r="G437" s="10" t="str">
        <f aca="false">IF(N(E437)+N(F437)=0,"",IF(D437="","No reference",IF(N(E437)&gt;0,IF(COUNTIFS(Bank!$C$9:$C$1008,D437&amp;"",Bank!$E$9:$E$1008,E437)&gt;=COUNTIFS($D$9:D437,D437&amp;"",$E$9:E437,E437),"Matched",IF(COUNTIF(Bank!$C$9:$C$1008,D437&amp;"")&gt;0,"Reference found - amount differs","Deposited, not yet credited")),IF(COUNTIFS(Bank!$C$9:$C$1008,D437&amp;"",Bank!$D$9:$D$1008,F437)&gt;=COUNTIFS($D$9:D437,D437&amp;"",$F$9:F437,F437),"Matched",IF(COUNTIF(Bank!$C$9:$C$1008,D437&amp;"")&gt;0,"Reference found - amount differs","Issued, not yet presented")))))</f>
        <v/>
      </c>
    </row>
    <row r="438" customFormat="false" ht="15" hidden="false" customHeight="false" outlineLevel="0" collapsed="false">
      <c r="A438" s="17"/>
      <c r="B438" s="8"/>
      <c r="C438" s="8"/>
      <c r="D438" s="8"/>
      <c r="E438" s="18"/>
      <c r="F438" s="18"/>
      <c r="G438" s="10" t="str">
        <f aca="false">IF(N(E438)+N(F438)=0,"",IF(D438="","No reference",IF(N(E438)&gt;0,IF(COUNTIFS(Bank!$C$9:$C$1008,D438&amp;"",Bank!$E$9:$E$1008,E438)&gt;=COUNTIFS($D$9:D438,D438&amp;"",$E$9:E438,E438),"Matched",IF(COUNTIF(Bank!$C$9:$C$1008,D438&amp;"")&gt;0,"Reference found - amount differs","Deposited, not yet credited")),IF(COUNTIFS(Bank!$C$9:$C$1008,D438&amp;"",Bank!$D$9:$D$1008,F438)&gt;=COUNTIFS($D$9:D438,D438&amp;"",$F$9:F438,F438),"Matched",IF(COUNTIF(Bank!$C$9:$C$1008,D438&amp;"")&gt;0,"Reference found - amount differs","Issued, not yet presented")))))</f>
        <v/>
      </c>
    </row>
    <row r="439" customFormat="false" ht="15" hidden="false" customHeight="false" outlineLevel="0" collapsed="false">
      <c r="A439" s="17"/>
      <c r="B439" s="8"/>
      <c r="C439" s="8"/>
      <c r="D439" s="8"/>
      <c r="E439" s="18"/>
      <c r="F439" s="18"/>
      <c r="G439" s="10" t="str">
        <f aca="false">IF(N(E439)+N(F439)=0,"",IF(D439="","No reference",IF(N(E439)&gt;0,IF(COUNTIFS(Bank!$C$9:$C$1008,D439&amp;"",Bank!$E$9:$E$1008,E439)&gt;=COUNTIFS($D$9:D439,D439&amp;"",$E$9:E439,E439),"Matched",IF(COUNTIF(Bank!$C$9:$C$1008,D439&amp;"")&gt;0,"Reference found - amount differs","Deposited, not yet credited")),IF(COUNTIFS(Bank!$C$9:$C$1008,D439&amp;"",Bank!$D$9:$D$1008,F439)&gt;=COUNTIFS($D$9:D439,D439&amp;"",$F$9:F439,F439),"Matched",IF(COUNTIF(Bank!$C$9:$C$1008,D439&amp;"")&gt;0,"Reference found - amount differs","Issued, not yet presented")))))</f>
        <v/>
      </c>
    </row>
    <row r="440" customFormat="false" ht="15" hidden="false" customHeight="false" outlineLevel="0" collapsed="false">
      <c r="A440" s="17"/>
      <c r="B440" s="8"/>
      <c r="C440" s="8"/>
      <c r="D440" s="8"/>
      <c r="E440" s="18"/>
      <c r="F440" s="18"/>
      <c r="G440" s="10" t="str">
        <f aca="false">IF(N(E440)+N(F440)=0,"",IF(D440="","No reference",IF(N(E440)&gt;0,IF(COUNTIFS(Bank!$C$9:$C$1008,D440&amp;"",Bank!$E$9:$E$1008,E440)&gt;=COUNTIFS($D$9:D440,D440&amp;"",$E$9:E440,E440),"Matched",IF(COUNTIF(Bank!$C$9:$C$1008,D440&amp;"")&gt;0,"Reference found - amount differs","Deposited, not yet credited")),IF(COUNTIFS(Bank!$C$9:$C$1008,D440&amp;"",Bank!$D$9:$D$1008,F440)&gt;=COUNTIFS($D$9:D440,D440&amp;"",$F$9:F440,F440),"Matched",IF(COUNTIF(Bank!$C$9:$C$1008,D440&amp;"")&gt;0,"Reference found - amount differs","Issued, not yet presented")))))</f>
        <v/>
      </c>
    </row>
    <row r="441" customFormat="false" ht="15" hidden="false" customHeight="false" outlineLevel="0" collapsed="false">
      <c r="A441" s="17"/>
      <c r="B441" s="8"/>
      <c r="C441" s="8"/>
      <c r="D441" s="8"/>
      <c r="E441" s="18"/>
      <c r="F441" s="18"/>
      <c r="G441" s="10" t="str">
        <f aca="false">IF(N(E441)+N(F441)=0,"",IF(D441="","No reference",IF(N(E441)&gt;0,IF(COUNTIFS(Bank!$C$9:$C$1008,D441&amp;"",Bank!$E$9:$E$1008,E441)&gt;=COUNTIFS($D$9:D441,D441&amp;"",$E$9:E441,E441),"Matched",IF(COUNTIF(Bank!$C$9:$C$1008,D441&amp;"")&gt;0,"Reference found - amount differs","Deposited, not yet credited")),IF(COUNTIFS(Bank!$C$9:$C$1008,D441&amp;"",Bank!$D$9:$D$1008,F441)&gt;=COUNTIFS($D$9:D441,D441&amp;"",$F$9:F441,F441),"Matched",IF(COUNTIF(Bank!$C$9:$C$1008,D441&amp;"")&gt;0,"Reference found - amount differs","Issued, not yet presented")))))</f>
        <v/>
      </c>
    </row>
    <row r="442" customFormat="false" ht="15" hidden="false" customHeight="false" outlineLevel="0" collapsed="false">
      <c r="A442" s="17"/>
      <c r="B442" s="8"/>
      <c r="C442" s="8"/>
      <c r="D442" s="8"/>
      <c r="E442" s="18"/>
      <c r="F442" s="18"/>
      <c r="G442" s="10" t="str">
        <f aca="false">IF(N(E442)+N(F442)=0,"",IF(D442="","No reference",IF(N(E442)&gt;0,IF(COUNTIFS(Bank!$C$9:$C$1008,D442&amp;"",Bank!$E$9:$E$1008,E442)&gt;=COUNTIFS($D$9:D442,D442&amp;"",$E$9:E442,E442),"Matched",IF(COUNTIF(Bank!$C$9:$C$1008,D442&amp;"")&gt;0,"Reference found - amount differs","Deposited, not yet credited")),IF(COUNTIFS(Bank!$C$9:$C$1008,D442&amp;"",Bank!$D$9:$D$1008,F442)&gt;=COUNTIFS($D$9:D442,D442&amp;"",$F$9:F442,F442),"Matched",IF(COUNTIF(Bank!$C$9:$C$1008,D442&amp;"")&gt;0,"Reference found - amount differs","Issued, not yet presented")))))</f>
        <v/>
      </c>
    </row>
    <row r="443" customFormat="false" ht="15" hidden="false" customHeight="false" outlineLevel="0" collapsed="false">
      <c r="A443" s="17"/>
      <c r="B443" s="8"/>
      <c r="C443" s="8"/>
      <c r="D443" s="8"/>
      <c r="E443" s="18"/>
      <c r="F443" s="18"/>
      <c r="G443" s="10" t="str">
        <f aca="false">IF(N(E443)+N(F443)=0,"",IF(D443="","No reference",IF(N(E443)&gt;0,IF(COUNTIFS(Bank!$C$9:$C$1008,D443&amp;"",Bank!$E$9:$E$1008,E443)&gt;=COUNTIFS($D$9:D443,D443&amp;"",$E$9:E443,E443),"Matched",IF(COUNTIF(Bank!$C$9:$C$1008,D443&amp;"")&gt;0,"Reference found - amount differs","Deposited, not yet credited")),IF(COUNTIFS(Bank!$C$9:$C$1008,D443&amp;"",Bank!$D$9:$D$1008,F443)&gt;=COUNTIFS($D$9:D443,D443&amp;"",$F$9:F443,F443),"Matched",IF(COUNTIF(Bank!$C$9:$C$1008,D443&amp;"")&gt;0,"Reference found - amount differs","Issued, not yet presented")))))</f>
        <v/>
      </c>
    </row>
    <row r="444" customFormat="false" ht="15" hidden="false" customHeight="false" outlineLevel="0" collapsed="false">
      <c r="A444" s="17"/>
      <c r="B444" s="8"/>
      <c r="C444" s="8"/>
      <c r="D444" s="8"/>
      <c r="E444" s="18"/>
      <c r="F444" s="18"/>
      <c r="G444" s="10" t="str">
        <f aca="false">IF(N(E444)+N(F444)=0,"",IF(D444="","No reference",IF(N(E444)&gt;0,IF(COUNTIFS(Bank!$C$9:$C$1008,D444&amp;"",Bank!$E$9:$E$1008,E444)&gt;=COUNTIFS($D$9:D444,D444&amp;"",$E$9:E444,E444),"Matched",IF(COUNTIF(Bank!$C$9:$C$1008,D444&amp;"")&gt;0,"Reference found - amount differs","Deposited, not yet credited")),IF(COUNTIFS(Bank!$C$9:$C$1008,D444&amp;"",Bank!$D$9:$D$1008,F444)&gt;=COUNTIFS($D$9:D444,D444&amp;"",$F$9:F444,F444),"Matched",IF(COUNTIF(Bank!$C$9:$C$1008,D444&amp;"")&gt;0,"Reference found - amount differs","Issued, not yet presented")))))</f>
        <v/>
      </c>
    </row>
    <row r="445" customFormat="false" ht="15" hidden="false" customHeight="false" outlineLevel="0" collapsed="false">
      <c r="A445" s="17"/>
      <c r="B445" s="8"/>
      <c r="C445" s="8"/>
      <c r="D445" s="8"/>
      <c r="E445" s="18"/>
      <c r="F445" s="18"/>
      <c r="G445" s="10" t="str">
        <f aca="false">IF(N(E445)+N(F445)=0,"",IF(D445="","No reference",IF(N(E445)&gt;0,IF(COUNTIFS(Bank!$C$9:$C$1008,D445&amp;"",Bank!$E$9:$E$1008,E445)&gt;=COUNTIFS($D$9:D445,D445&amp;"",$E$9:E445,E445),"Matched",IF(COUNTIF(Bank!$C$9:$C$1008,D445&amp;"")&gt;0,"Reference found - amount differs","Deposited, not yet credited")),IF(COUNTIFS(Bank!$C$9:$C$1008,D445&amp;"",Bank!$D$9:$D$1008,F445)&gt;=COUNTIFS($D$9:D445,D445&amp;"",$F$9:F445,F445),"Matched",IF(COUNTIF(Bank!$C$9:$C$1008,D445&amp;"")&gt;0,"Reference found - amount differs","Issued, not yet presented")))))</f>
        <v/>
      </c>
    </row>
    <row r="446" customFormat="false" ht="15" hidden="false" customHeight="false" outlineLevel="0" collapsed="false">
      <c r="A446" s="17"/>
      <c r="B446" s="8"/>
      <c r="C446" s="8"/>
      <c r="D446" s="8"/>
      <c r="E446" s="18"/>
      <c r="F446" s="18"/>
      <c r="G446" s="10" t="str">
        <f aca="false">IF(N(E446)+N(F446)=0,"",IF(D446="","No reference",IF(N(E446)&gt;0,IF(COUNTIFS(Bank!$C$9:$C$1008,D446&amp;"",Bank!$E$9:$E$1008,E446)&gt;=COUNTIFS($D$9:D446,D446&amp;"",$E$9:E446,E446),"Matched",IF(COUNTIF(Bank!$C$9:$C$1008,D446&amp;"")&gt;0,"Reference found - amount differs","Deposited, not yet credited")),IF(COUNTIFS(Bank!$C$9:$C$1008,D446&amp;"",Bank!$D$9:$D$1008,F446)&gt;=COUNTIFS($D$9:D446,D446&amp;"",$F$9:F446,F446),"Matched",IF(COUNTIF(Bank!$C$9:$C$1008,D446&amp;"")&gt;0,"Reference found - amount differs","Issued, not yet presented")))))</f>
        <v/>
      </c>
    </row>
    <row r="447" customFormat="false" ht="15" hidden="false" customHeight="false" outlineLevel="0" collapsed="false">
      <c r="A447" s="17"/>
      <c r="B447" s="8"/>
      <c r="C447" s="8"/>
      <c r="D447" s="8"/>
      <c r="E447" s="18"/>
      <c r="F447" s="18"/>
      <c r="G447" s="10" t="str">
        <f aca="false">IF(N(E447)+N(F447)=0,"",IF(D447="","No reference",IF(N(E447)&gt;0,IF(COUNTIFS(Bank!$C$9:$C$1008,D447&amp;"",Bank!$E$9:$E$1008,E447)&gt;=COUNTIFS($D$9:D447,D447&amp;"",$E$9:E447,E447),"Matched",IF(COUNTIF(Bank!$C$9:$C$1008,D447&amp;"")&gt;0,"Reference found - amount differs","Deposited, not yet credited")),IF(COUNTIFS(Bank!$C$9:$C$1008,D447&amp;"",Bank!$D$9:$D$1008,F447)&gt;=COUNTIFS($D$9:D447,D447&amp;"",$F$9:F447,F447),"Matched",IF(COUNTIF(Bank!$C$9:$C$1008,D447&amp;"")&gt;0,"Reference found - amount differs","Issued, not yet presented")))))</f>
        <v/>
      </c>
    </row>
    <row r="448" customFormat="false" ht="15" hidden="false" customHeight="false" outlineLevel="0" collapsed="false">
      <c r="A448" s="17"/>
      <c r="B448" s="8"/>
      <c r="C448" s="8"/>
      <c r="D448" s="8"/>
      <c r="E448" s="18"/>
      <c r="F448" s="18"/>
      <c r="G448" s="10" t="str">
        <f aca="false">IF(N(E448)+N(F448)=0,"",IF(D448="","No reference",IF(N(E448)&gt;0,IF(COUNTIFS(Bank!$C$9:$C$1008,D448&amp;"",Bank!$E$9:$E$1008,E448)&gt;=COUNTIFS($D$9:D448,D448&amp;"",$E$9:E448,E448),"Matched",IF(COUNTIF(Bank!$C$9:$C$1008,D448&amp;"")&gt;0,"Reference found - amount differs","Deposited, not yet credited")),IF(COUNTIFS(Bank!$C$9:$C$1008,D448&amp;"",Bank!$D$9:$D$1008,F448)&gt;=COUNTIFS($D$9:D448,D448&amp;"",$F$9:F448,F448),"Matched",IF(COUNTIF(Bank!$C$9:$C$1008,D448&amp;"")&gt;0,"Reference found - amount differs","Issued, not yet presented")))))</f>
        <v/>
      </c>
    </row>
    <row r="449" customFormat="false" ht="15" hidden="false" customHeight="false" outlineLevel="0" collapsed="false">
      <c r="A449" s="17"/>
      <c r="B449" s="8"/>
      <c r="C449" s="8"/>
      <c r="D449" s="8"/>
      <c r="E449" s="18"/>
      <c r="F449" s="18"/>
      <c r="G449" s="10" t="str">
        <f aca="false">IF(N(E449)+N(F449)=0,"",IF(D449="","No reference",IF(N(E449)&gt;0,IF(COUNTIFS(Bank!$C$9:$C$1008,D449&amp;"",Bank!$E$9:$E$1008,E449)&gt;=COUNTIFS($D$9:D449,D449&amp;"",$E$9:E449,E449),"Matched",IF(COUNTIF(Bank!$C$9:$C$1008,D449&amp;"")&gt;0,"Reference found - amount differs","Deposited, not yet credited")),IF(COUNTIFS(Bank!$C$9:$C$1008,D449&amp;"",Bank!$D$9:$D$1008,F449)&gt;=COUNTIFS($D$9:D449,D449&amp;"",$F$9:F449,F449),"Matched",IF(COUNTIF(Bank!$C$9:$C$1008,D449&amp;"")&gt;0,"Reference found - amount differs","Issued, not yet presented")))))</f>
        <v/>
      </c>
    </row>
    <row r="450" customFormat="false" ht="15" hidden="false" customHeight="false" outlineLevel="0" collapsed="false">
      <c r="A450" s="17"/>
      <c r="B450" s="8"/>
      <c r="C450" s="8"/>
      <c r="D450" s="8"/>
      <c r="E450" s="18"/>
      <c r="F450" s="18"/>
      <c r="G450" s="10" t="str">
        <f aca="false">IF(N(E450)+N(F450)=0,"",IF(D450="","No reference",IF(N(E450)&gt;0,IF(COUNTIFS(Bank!$C$9:$C$1008,D450&amp;"",Bank!$E$9:$E$1008,E450)&gt;=COUNTIFS($D$9:D450,D450&amp;"",$E$9:E450,E450),"Matched",IF(COUNTIF(Bank!$C$9:$C$1008,D450&amp;"")&gt;0,"Reference found - amount differs","Deposited, not yet credited")),IF(COUNTIFS(Bank!$C$9:$C$1008,D450&amp;"",Bank!$D$9:$D$1008,F450)&gt;=COUNTIFS($D$9:D450,D450&amp;"",$F$9:F450,F450),"Matched",IF(COUNTIF(Bank!$C$9:$C$1008,D450&amp;"")&gt;0,"Reference found - amount differs","Issued, not yet presented")))))</f>
        <v/>
      </c>
    </row>
    <row r="451" customFormat="false" ht="15" hidden="false" customHeight="false" outlineLevel="0" collapsed="false">
      <c r="A451" s="17"/>
      <c r="B451" s="8"/>
      <c r="C451" s="8"/>
      <c r="D451" s="8"/>
      <c r="E451" s="18"/>
      <c r="F451" s="18"/>
      <c r="G451" s="10" t="str">
        <f aca="false">IF(N(E451)+N(F451)=0,"",IF(D451="","No reference",IF(N(E451)&gt;0,IF(COUNTIFS(Bank!$C$9:$C$1008,D451&amp;"",Bank!$E$9:$E$1008,E451)&gt;=COUNTIFS($D$9:D451,D451&amp;"",$E$9:E451,E451),"Matched",IF(COUNTIF(Bank!$C$9:$C$1008,D451&amp;"")&gt;0,"Reference found - amount differs","Deposited, not yet credited")),IF(COUNTIFS(Bank!$C$9:$C$1008,D451&amp;"",Bank!$D$9:$D$1008,F451)&gt;=COUNTIFS($D$9:D451,D451&amp;"",$F$9:F451,F451),"Matched",IF(COUNTIF(Bank!$C$9:$C$1008,D451&amp;"")&gt;0,"Reference found - amount differs","Issued, not yet presented")))))</f>
        <v/>
      </c>
    </row>
    <row r="452" customFormat="false" ht="15" hidden="false" customHeight="false" outlineLevel="0" collapsed="false">
      <c r="A452" s="17"/>
      <c r="B452" s="8"/>
      <c r="C452" s="8"/>
      <c r="D452" s="8"/>
      <c r="E452" s="18"/>
      <c r="F452" s="18"/>
      <c r="G452" s="10" t="str">
        <f aca="false">IF(N(E452)+N(F452)=0,"",IF(D452="","No reference",IF(N(E452)&gt;0,IF(COUNTIFS(Bank!$C$9:$C$1008,D452&amp;"",Bank!$E$9:$E$1008,E452)&gt;=COUNTIFS($D$9:D452,D452&amp;"",$E$9:E452,E452),"Matched",IF(COUNTIF(Bank!$C$9:$C$1008,D452&amp;"")&gt;0,"Reference found - amount differs","Deposited, not yet credited")),IF(COUNTIFS(Bank!$C$9:$C$1008,D452&amp;"",Bank!$D$9:$D$1008,F452)&gt;=COUNTIFS($D$9:D452,D452&amp;"",$F$9:F452,F452),"Matched",IF(COUNTIF(Bank!$C$9:$C$1008,D452&amp;"")&gt;0,"Reference found - amount differs","Issued, not yet presented")))))</f>
        <v/>
      </c>
    </row>
    <row r="453" customFormat="false" ht="15" hidden="false" customHeight="false" outlineLevel="0" collapsed="false">
      <c r="A453" s="17"/>
      <c r="B453" s="8"/>
      <c r="C453" s="8"/>
      <c r="D453" s="8"/>
      <c r="E453" s="18"/>
      <c r="F453" s="18"/>
      <c r="G453" s="10" t="str">
        <f aca="false">IF(N(E453)+N(F453)=0,"",IF(D453="","No reference",IF(N(E453)&gt;0,IF(COUNTIFS(Bank!$C$9:$C$1008,D453&amp;"",Bank!$E$9:$E$1008,E453)&gt;=COUNTIFS($D$9:D453,D453&amp;"",$E$9:E453,E453),"Matched",IF(COUNTIF(Bank!$C$9:$C$1008,D453&amp;"")&gt;0,"Reference found - amount differs","Deposited, not yet credited")),IF(COUNTIFS(Bank!$C$9:$C$1008,D453&amp;"",Bank!$D$9:$D$1008,F453)&gt;=COUNTIFS($D$9:D453,D453&amp;"",$F$9:F453,F453),"Matched",IF(COUNTIF(Bank!$C$9:$C$1008,D453&amp;"")&gt;0,"Reference found - amount differs","Issued, not yet presented")))))</f>
        <v/>
      </c>
    </row>
    <row r="454" customFormat="false" ht="15" hidden="false" customHeight="false" outlineLevel="0" collapsed="false">
      <c r="A454" s="17"/>
      <c r="B454" s="8"/>
      <c r="C454" s="8"/>
      <c r="D454" s="8"/>
      <c r="E454" s="18"/>
      <c r="F454" s="18"/>
      <c r="G454" s="10" t="str">
        <f aca="false">IF(N(E454)+N(F454)=0,"",IF(D454="","No reference",IF(N(E454)&gt;0,IF(COUNTIFS(Bank!$C$9:$C$1008,D454&amp;"",Bank!$E$9:$E$1008,E454)&gt;=COUNTIFS($D$9:D454,D454&amp;"",$E$9:E454,E454),"Matched",IF(COUNTIF(Bank!$C$9:$C$1008,D454&amp;"")&gt;0,"Reference found - amount differs","Deposited, not yet credited")),IF(COUNTIFS(Bank!$C$9:$C$1008,D454&amp;"",Bank!$D$9:$D$1008,F454)&gt;=COUNTIFS($D$9:D454,D454&amp;"",$F$9:F454,F454),"Matched",IF(COUNTIF(Bank!$C$9:$C$1008,D454&amp;"")&gt;0,"Reference found - amount differs","Issued, not yet presented")))))</f>
        <v/>
      </c>
    </row>
    <row r="455" customFormat="false" ht="15" hidden="false" customHeight="false" outlineLevel="0" collapsed="false">
      <c r="A455" s="17"/>
      <c r="B455" s="8"/>
      <c r="C455" s="8"/>
      <c r="D455" s="8"/>
      <c r="E455" s="18"/>
      <c r="F455" s="18"/>
      <c r="G455" s="10" t="str">
        <f aca="false">IF(N(E455)+N(F455)=0,"",IF(D455="","No reference",IF(N(E455)&gt;0,IF(COUNTIFS(Bank!$C$9:$C$1008,D455&amp;"",Bank!$E$9:$E$1008,E455)&gt;=COUNTIFS($D$9:D455,D455&amp;"",$E$9:E455,E455),"Matched",IF(COUNTIF(Bank!$C$9:$C$1008,D455&amp;"")&gt;0,"Reference found - amount differs","Deposited, not yet credited")),IF(COUNTIFS(Bank!$C$9:$C$1008,D455&amp;"",Bank!$D$9:$D$1008,F455)&gt;=COUNTIFS($D$9:D455,D455&amp;"",$F$9:F455,F455),"Matched",IF(COUNTIF(Bank!$C$9:$C$1008,D455&amp;"")&gt;0,"Reference found - amount differs","Issued, not yet presented")))))</f>
        <v/>
      </c>
    </row>
    <row r="456" customFormat="false" ht="15" hidden="false" customHeight="false" outlineLevel="0" collapsed="false">
      <c r="A456" s="17"/>
      <c r="B456" s="8"/>
      <c r="C456" s="8"/>
      <c r="D456" s="8"/>
      <c r="E456" s="18"/>
      <c r="F456" s="18"/>
      <c r="G456" s="10" t="str">
        <f aca="false">IF(N(E456)+N(F456)=0,"",IF(D456="","No reference",IF(N(E456)&gt;0,IF(COUNTIFS(Bank!$C$9:$C$1008,D456&amp;"",Bank!$E$9:$E$1008,E456)&gt;=COUNTIFS($D$9:D456,D456&amp;"",$E$9:E456,E456),"Matched",IF(COUNTIF(Bank!$C$9:$C$1008,D456&amp;"")&gt;0,"Reference found - amount differs","Deposited, not yet credited")),IF(COUNTIFS(Bank!$C$9:$C$1008,D456&amp;"",Bank!$D$9:$D$1008,F456)&gt;=COUNTIFS($D$9:D456,D456&amp;"",$F$9:F456,F456),"Matched",IF(COUNTIF(Bank!$C$9:$C$1008,D456&amp;"")&gt;0,"Reference found - amount differs","Issued, not yet presented")))))</f>
        <v/>
      </c>
    </row>
    <row r="457" customFormat="false" ht="15" hidden="false" customHeight="false" outlineLevel="0" collapsed="false">
      <c r="A457" s="17"/>
      <c r="B457" s="8"/>
      <c r="C457" s="8"/>
      <c r="D457" s="8"/>
      <c r="E457" s="18"/>
      <c r="F457" s="18"/>
      <c r="G457" s="10" t="str">
        <f aca="false">IF(N(E457)+N(F457)=0,"",IF(D457="","No reference",IF(N(E457)&gt;0,IF(COUNTIFS(Bank!$C$9:$C$1008,D457&amp;"",Bank!$E$9:$E$1008,E457)&gt;=COUNTIFS($D$9:D457,D457&amp;"",$E$9:E457,E457),"Matched",IF(COUNTIF(Bank!$C$9:$C$1008,D457&amp;"")&gt;0,"Reference found - amount differs","Deposited, not yet credited")),IF(COUNTIFS(Bank!$C$9:$C$1008,D457&amp;"",Bank!$D$9:$D$1008,F457)&gt;=COUNTIFS($D$9:D457,D457&amp;"",$F$9:F457,F457),"Matched",IF(COUNTIF(Bank!$C$9:$C$1008,D457&amp;"")&gt;0,"Reference found - amount differs","Issued, not yet presented")))))</f>
        <v/>
      </c>
    </row>
    <row r="458" customFormat="false" ht="15" hidden="false" customHeight="false" outlineLevel="0" collapsed="false">
      <c r="A458" s="17"/>
      <c r="B458" s="8"/>
      <c r="C458" s="8"/>
      <c r="D458" s="8"/>
      <c r="E458" s="18"/>
      <c r="F458" s="18"/>
      <c r="G458" s="10" t="str">
        <f aca="false">IF(N(E458)+N(F458)=0,"",IF(D458="","No reference",IF(N(E458)&gt;0,IF(COUNTIFS(Bank!$C$9:$C$1008,D458&amp;"",Bank!$E$9:$E$1008,E458)&gt;=COUNTIFS($D$9:D458,D458&amp;"",$E$9:E458,E458),"Matched",IF(COUNTIF(Bank!$C$9:$C$1008,D458&amp;"")&gt;0,"Reference found - amount differs","Deposited, not yet credited")),IF(COUNTIFS(Bank!$C$9:$C$1008,D458&amp;"",Bank!$D$9:$D$1008,F458)&gt;=COUNTIFS($D$9:D458,D458&amp;"",$F$9:F458,F458),"Matched",IF(COUNTIF(Bank!$C$9:$C$1008,D458&amp;"")&gt;0,"Reference found - amount differs","Issued, not yet presented")))))</f>
        <v/>
      </c>
    </row>
    <row r="459" customFormat="false" ht="15" hidden="false" customHeight="false" outlineLevel="0" collapsed="false">
      <c r="A459" s="17"/>
      <c r="B459" s="8"/>
      <c r="C459" s="8"/>
      <c r="D459" s="8"/>
      <c r="E459" s="18"/>
      <c r="F459" s="18"/>
      <c r="G459" s="10" t="str">
        <f aca="false">IF(N(E459)+N(F459)=0,"",IF(D459="","No reference",IF(N(E459)&gt;0,IF(COUNTIFS(Bank!$C$9:$C$1008,D459&amp;"",Bank!$E$9:$E$1008,E459)&gt;=COUNTIFS($D$9:D459,D459&amp;"",$E$9:E459,E459),"Matched",IF(COUNTIF(Bank!$C$9:$C$1008,D459&amp;"")&gt;0,"Reference found - amount differs","Deposited, not yet credited")),IF(COUNTIFS(Bank!$C$9:$C$1008,D459&amp;"",Bank!$D$9:$D$1008,F459)&gt;=COUNTIFS($D$9:D459,D459&amp;"",$F$9:F459,F459),"Matched",IF(COUNTIF(Bank!$C$9:$C$1008,D459&amp;"")&gt;0,"Reference found - amount differs","Issued, not yet presented")))))</f>
        <v/>
      </c>
    </row>
    <row r="460" customFormat="false" ht="15" hidden="false" customHeight="false" outlineLevel="0" collapsed="false">
      <c r="A460" s="17"/>
      <c r="B460" s="8"/>
      <c r="C460" s="8"/>
      <c r="D460" s="8"/>
      <c r="E460" s="18"/>
      <c r="F460" s="18"/>
      <c r="G460" s="10" t="str">
        <f aca="false">IF(N(E460)+N(F460)=0,"",IF(D460="","No reference",IF(N(E460)&gt;0,IF(COUNTIFS(Bank!$C$9:$C$1008,D460&amp;"",Bank!$E$9:$E$1008,E460)&gt;=COUNTIFS($D$9:D460,D460&amp;"",$E$9:E460,E460),"Matched",IF(COUNTIF(Bank!$C$9:$C$1008,D460&amp;"")&gt;0,"Reference found - amount differs","Deposited, not yet credited")),IF(COUNTIFS(Bank!$C$9:$C$1008,D460&amp;"",Bank!$D$9:$D$1008,F460)&gt;=COUNTIFS($D$9:D460,D460&amp;"",$F$9:F460,F460),"Matched",IF(COUNTIF(Bank!$C$9:$C$1008,D460&amp;"")&gt;0,"Reference found - amount differs","Issued, not yet presented")))))</f>
        <v/>
      </c>
    </row>
    <row r="461" customFormat="false" ht="15" hidden="false" customHeight="false" outlineLevel="0" collapsed="false">
      <c r="A461" s="17"/>
      <c r="B461" s="8"/>
      <c r="C461" s="8"/>
      <c r="D461" s="8"/>
      <c r="E461" s="18"/>
      <c r="F461" s="18"/>
      <c r="G461" s="10" t="str">
        <f aca="false">IF(N(E461)+N(F461)=0,"",IF(D461="","No reference",IF(N(E461)&gt;0,IF(COUNTIFS(Bank!$C$9:$C$1008,D461&amp;"",Bank!$E$9:$E$1008,E461)&gt;=COUNTIFS($D$9:D461,D461&amp;"",$E$9:E461,E461),"Matched",IF(COUNTIF(Bank!$C$9:$C$1008,D461&amp;"")&gt;0,"Reference found - amount differs","Deposited, not yet credited")),IF(COUNTIFS(Bank!$C$9:$C$1008,D461&amp;"",Bank!$D$9:$D$1008,F461)&gt;=COUNTIFS($D$9:D461,D461&amp;"",$F$9:F461,F461),"Matched",IF(COUNTIF(Bank!$C$9:$C$1008,D461&amp;"")&gt;0,"Reference found - amount differs","Issued, not yet presented")))))</f>
        <v/>
      </c>
    </row>
    <row r="462" customFormat="false" ht="15" hidden="false" customHeight="false" outlineLevel="0" collapsed="false">
      <c r="A462" s="17"/>
      <c r="B462" s="8"/>
      <c r="C462" s="8"/>
      <c r="D462" s="8"/>
      <c r="E462" s="18"/>
      <c r="F462" s="18"/>
      <c r="G462" s="10" t="str">
        <f aca="false">IF(N(E462)+N(F462)=0,"",IF(D462="","No reference",IF(N(E462)&gt;0,IF(COUNTIFS(Bank!$C$9:$C$1008,D462&amp;"",Bank!$E$9:$E$1008,E462)&gt;=COUNTIFS($D$9:D462,D462&amp;"",$E$9:E462,E462),"Matched",IF(COUNTIF(Bank!$C$9:$C$1008,D462&amp;"")&gt;0,"Reference found - amount differs","Deposited, not yet credited")),IF(COUNTIFS(Bank!$C$9:$C$1008,D462&amp;"",Bank!$D$9:$D$1008,F462)&gt;=COUNTIFS($D$9:D462,D462&amp;"",$F$9:F462,F462),"Matched",IF(COUNTIF(Bank!$C$9:$C$1008,D462&amp;"")&gt;0,"Reference found - amount differs","Issued, not yet presented")))))</f>
        <v/>
      </c>
    </row>
    <row r="463" customFormat="false" ht="15" hidden="false" customHeight="false" outlineLevel="0" collapsed="false">
      <c r="A463" s="17"/>
      <c r="B463" s="8"/>
      <c r="C463" s="8"/>
      <c r="D463" s="8"/>
      <c r="E463" s="18"/>
      <c r="F463" s="18"/>
      <c r="G463" s="10" t="str">
        <f aca="false">IF(N(E463)+N(F463)=0,"",IF(D463="","No reference",IF(N(E463)&gt;0,IF(COUNTIFS(Bank!$C$9:$C$1008,D463&amp;"",Bank!$E$9:$E$1008,E463)&gt;=COUNTIFS($D$9:D463,D463&amp;"",$E$9:E463,E463),"Matched",IF(COUNTIF(Bank!$C$9:$C$1008,D463&amp;"")&gt;0,"Reference found - amount differs","Deposited, not yet credited")),IF(COUNTIFS(Bank!$C$9:$C$1008,D463&amp;"",Bank!$D$9:$D$1008,F463)&gt;=COUNTIFS($D$9:D463,D463&amp;"",$F$9:F463,F463),"Matched",IF(COUNTIF(Bank!$C$9:$C$1008,D463&amp;"")&gt;0,"Reference found - amount differs","Issued, not yet presented")))))</f>
        <v/>
      </c>
    </row>
    <row r="464" customFormat="false" ht="15" hidden="false" customHeight="false" outlineLevel="0" collapsed="false">
      <c r="A464" s="17"/>
      <c r="B464" s="8"/>
      <c r="C464" s="8"/>
      <c r="D464" s="8"/>
      <c r="E464" s="18"/>
      <c r="F464" s="18"/>
      <c r="G464" s="10" t="str">
        <f aca="false">IF(N(E464)+N(F464)=0,"",IF(D464="","No reference",IF(N(E464)&gt;0,IF(COUNTIFS(Bank!$C$9:$C$1008,D464&amp;"",Bank!$E$9:$E$1008,E464)&gt;=COUNTIFS($D$9:D464,D464&amp;"",$E$9:E464,E464),"Matched",IF(COUNTIF(Bank!$C$9:$C$1008,D464&amp;"")&gt;0,"Reference found - amount differs","Deposited, not yet credited")),IF(COUNTIFS(Bank!$C$9:$C$1008,D464&amp;"",Bank!$D$9:$D$1008,F464)&gt;=COUNTIFS($D$9:D464,D464&amp;"",$F$9:F464,F464),"Matched",IF(COUNTIF(Bank!$C$9:$C$1008,D464&amp;"")&gt;0,"Reference found - amount differs","Issued, not yet presented")))))</f>
        <v/>
      </c>
    </row>
    <row r="465" customFormat="false" ht="15" hidden="false" customHeight="false" outlineLevel="0" collapsed="false">
      <c r="A465" s="17"/>
      <c r="B465" s="8"/>
      <c r="C465" s="8"/>
      <c r="D465" s="8"/>
      <c r="E465" s="18"/>
      <c r="F465" s="18"/>
      <c r="G465" s="10" t="str">
        <f aca="false">IF(N(E465)+N(F465)=0,"",IF(D465="","No reference",IF(N(E465)&gt;0,IF(COUNTIFS(Bank!$C$9:$C$1008,D465&amp;"",Bank!$E$9:$E$1008,E465)&gt;=COUNTIFS($D$9:D465,D465&amp;"",$E$9:E465,E465),"Matched",IF(COUNTIF(Bank!$C$9:$C$1008,D465&amp;"")&gt;0,"Reference found - amount differs","Deposited, not yet credited")),IF(COUNTIFS(Bank!$C$9:$C$1008,D465&amp;"",Bank!$D$9:$D$1008,F465)&gt;=COUNTIFS($D$9:D465,D465&amp;"",$F$9:F465,F465),"Matched",IF(COUNTIF(Bank!$C$9:$C$1008,D465&amp;"")&gt;0,"Reference found - amount differs","Issued, not yet presented")))))</f>
        <v/>
      </c>
    </row>
    <row r="466" customFormat="false" ht="15" hidden="false" customHeight="false" outlineLevel="0" collapsed="false">
      <c r="A466" s="17"/>
      <c r="B466" s="8"/>
      <c r="C466" s="8"/>
      <c r="D466" s="8"/>
      <c r="E466" s="18"/>
      <c r="F466" s="18"/>
      <c r="G466" s="10" t="str">
        <f aca="false">IF(N(E466)+N(F466)=0,"",IF(D466="","No reference",IF(N(E466)&gt;0,IF(COUNTIFS(Bank!$C$9:$C$1008,D466&amp;"",Bank!$E$9:$E$1008,E466)&gt;=COUNTIFS($D$9:D466,D466&amp;"",$E$9:E466,E466),"Matched",IF(COUNTIF(Bank!$C$9:$C$1008,D466&amp;"")&gt;0,"Reference found - amount differs","Deposited, not yet credited")),IF(COUNTIFS(Bank!$C$9:$C$1008,D466&amp;"",Bank!$D$9:$D$1008,F466)&gt;=COUNTIFS($D$9:D466,D466&amp;"",$F$9:F466,F466),"Matched",IF(COUNTIF(Bank!$C$9:$C$1008,D466&amp;"")&gt;0,"Reference found - amount differs","Issued, not yet presented")))))</f>
        <v/>
      </c>
    </row>
    <row r="467" customFormat="false" ht="15" hidden="false" customHeight="false" outlineLevel="0" collapsed="false">
      <c r="A467" s="17"/>
      <c r="B467" s="8"/>
      <c r="C467" s="8"/>
      <c r="D467" s="8"/>
      <c r="E467" s="18"/>
      <c r="F467" s="18"/>
      <c r="G467" s="10" t="str">
        <f aca="false">IF(N(E467)+N(F467)=0,"",IF(D467="","No reference",IF(N(E467)&gt;0,IF(COUNTIFS(Bank!$C$9:$C$1008,D467&amp;"",Bank!$E$9:$E$1008,E467)&gt;=COUNTIFS($D$9:D467,D467&amp;"",$E$9:E467,E467),"Matched",IF(COUNTIF(Bank!$C$9:$C$1008,D467&amp;"")&gt;0,"Reference found - amount differs","Deposited, not yet credited")),IF(COUNTIFS(Bank!$C$9:$C$1008,D467&amp;"",Bank!$D$9:$D$1008,F467)&gt;=COUNTIFS($D$9:D467,D467&amp;"",$F$9:F467,F467),"Matched",IF(COUNTIF(Bank!$C$9:$C$1008,D467&amp;"")&gt;0,"Reference found - amount differs","Issued, not yet presented")))))</f>
        <v/>
      </c>
    </row>
    <row r="468" customFormat="false" ht="15" hidden="false" customHeight="false" outlineLevel="0" collapsed="false">
      <c r="A468" s="17"/>
      <c r="B468" s="8"/>
      <c r="C468" s="8"/>
      <c r="D468" s="8"/>
      <c r="E468" s="18"/>
      <c r="F468" s="18"/>
      <c r="G468" s="10" t="str">
        <f aca="false">IF(N(E468)+N(F468)=0,"",IF(D468="","No reference",IF(N(E468)&gt;0,IF(COUNTIFS(Bank!$C$9:$C$1008,D468&amp;"",Bank!$E$9:$E$1008,E468)&gt;=COUNTIFS($D$9:D468,D468&amp;"",$E$9:E468,E468),"Matched",IF(COUNTIF(Bank!$C$9:$C$1008,D468&amp;"")&gt;0,"Reference found - amount differs","Deposited, not yet credited")),IF(COUNTIFS(Bank!$C$9:$C$1008,D468&amp;"",Bank!$D$9:$D$1008,F468)&gt;=COUNTIFS($D$9:D468,D468&amp;"",$F$9:F468,F468),"Matched",IF(COUNTIF(Bank!$C$9:$C$1008,D468&amp;"")&gt;0,"Reference found - amount differs","Issued, not yet presented")))))</f>
        <v/>
      </c>
    </row>
    <row r="469" customFormat="false" ht="15" hidden="false" customHeight="false" outlineLevel="0" collapsed="false">
      <c r="A469" s="17"/>
      <c r="B469" s="8"/>
      <c r="C469" s="8"/>
      <c r="D469" s="8"/>
      <c r="E469" s="18"/>
      <c r="F469" s="18"/>
      <c r="G469" s="10" t="str">
        <f aca="false">IF(N(E469)+N(F469)=0,"",IF(D469="","No reference",IF(N(E469)&gt;0,IF(COUNTIFS(Bank!$C$9:$C$1008,D469&amp;"",Bank!$E$9:$E$1008,E469)&gt;=COUNTIFS($D$9:D469,D469&amp;"",$E$9:E469,E469),"Matched",IF(COUNTIF(Bank!$C$9:$C$1008,D469&amp;"")&gt;0,"Reference found - amount differs","Deposited, not yet credited")),IF(COUNTIFS(Bank!$C$9:$C$1008,D469&amp;"",Bank!$D$9:$D$1008,F469)&gt;=COUNTIFS($D$9:D469,D469&amp;"",$F$9:F469,F469),"Matched",IF(COUNTIF(Bank!$C$9:$C$1008,D469&amp;"")&gt;0,"Reference found - amount differs","Issued, not yet presented")))))</f>
        <v/>
      </c>
    </row>
    <row r="470" customFormat="false" ht="15" hidden="false" customHeight="false" outlineLevel="0" collapsed="false">
      <c r="A470" s="17"/>
      <c r="B470" s="8"/>
      <c r="C470" s="8"/>
      <c r="D470" s="8"/>
      <c r="E470" s="18"/>
      <c r="F470" s="18"/>
      <c r="G470" s="10" t="str">
        <f aca="false">IF(N(E470)+N(F470)=0,"",IF(D470="","No reference",IF(N(E470)&gt;0,IF(COUNTIFS(Bank!$C$9:$C$1008,D470&amp;"",Bank!$E$9:$E$1008,E470)&gt;=COUNTIFS($D$9:D470,D470&amp;"",$E$9:E470,E470),"Matched",IF(COUNTIF(Bank!$C$9:$C$1008,D470&amp;"")&gt;0,"Reference found - amount differs","Deposited, not yet credited")),IF(COUNTIFS(Bank!$C$9:$C$1008,D470&amp;"",Bank!$D$9:$D$1008,F470)&gt;=COUNTIFS($D$9:D470,D470&amp;"",$F$9:F470,F470),"Matched",IF(COUNTIF(Bank!$C$9:$C$1008,D470&amp;"")&gt;0,"Reference found - amount differs","Issued, not yet presented")))))</f>
        <v/>
      </c>
    </row>
    <row r="471" customFormat="false" ht="15" hidden="false" customHeight="false" outlineLevel="0" collapsed="false">
      <c r="A471" s="17"/>
      <c r="B471" s="8"/>
      <c r="C471" s="8"/>
      <c r="D471" s="8"/>
      <c r="E471" s="18"/>
      <c r="F471" s="18"/>
      <c r="G471" s="10" t="str">
        <f aca="false">IF(N(E471)+N(F471)=0,"",IF(D471="","No reference",IF(N(E471)&gt;0,IF(COUNTIFS(Bank!$C$9:$C$1008,D471&amp;"",Bank!$E$9:$E$1008,E471)&gt;=COUNTIFS($D$9:D471,D471&amp;"",$E$9:E471,E471),"Matched",IF(COUNTIF(Bank!$C$9:$C$1008,D471&amp;"")&gt;0,"Reference found - amount differs","Deposited, not yet credited")),IF(COUNTIFS(Bank!$C$9:$C$1008,D471&amp;"",Bank!$D$9:$D$1008,F471)&gt;=COUNTIFS($D$9:D471,D471&amp;"",$F$9:F471,F471),"Matched",IF(COUNTIF(Bank!$C$9:$C$1008,D471&amp;"")&gt;0,"Reference found - amount differs","Issued, not yet presented")))))</f>
        <v/>
      </c>
    </row>
    <row r="472" customFormat="false" ht="15" hidden="false" customHeight="false" outlineLevel="0" collapsed="false">
      <c r="A472" s="17"/>
      <c r="B472" s="8"/>
      <c r="C472" s="8"/>
      <c r="D472" s="8"/>
      <c r="E472" s="18"/>
      <c r="F472" s="18"/>
      <c r="G472" s="10" t="str">
        <f aca="false">IF(N(E472)+N(F472)=0,"",IF(D472="","No reference",IF(N(E472)&gt;0,IF(COUNTIFS(Bank!$C$9:$C$1008,D472&amp;"",Bank!$E$9:$E$1008,E472)&gt;=COUNTIFS($D$9:D472,D472&amp;"",$E$9:E472,E472),"Matched",IF(COUNTIF(Bank!$C$9:$C$1008,D472&amp;"")&gt;0,"Reference found - amount differs","Deposited, not yet credited")),IF(COUNTIFS(Bank!$C$9:$C$1008,D472&amp;"",Bank!$D$9:$D$1008,F472)&gt;=COUNTIFS($D$9:D472,D472&amp;"",$F$9:F472,F472),"Matched",IF(COUNTIF(Bank!$C$9:$C$1008,D472&amp;"")&gt;0,"Reference found - amount differs","Issued, not yet presented")))))</f>
        <v/>
      </c>
    </row>
    <row r="473" customFormat="false" ht="15" hidden="false" customHeight="false" outlineLevel="0" collapsed="false">
      <c r="A473" s="17"/>
      <c r="B473" s="8"/>
      <c r="C473" s="8"/>
      <c r="D473" s="8"/>
      <c r="E473" s="18"/>
      <c r="F473" s="18"/>
      <c r="G473" s="10" t="str">
        <f aca="false">IF(N(E473)+N(F473)=0,"",IF(D473="","No reference",IF(N(E473)&gt;0,IF(COUNTIFS(Bank!$C$9:$C$1008,D473&amp;"",Bank!$E$9:$E$1008,E473)&gt;=COUNTIFS($D$9:D473,D473&amp;"",$E$9:E473,E473),"Matched",IF(COUNTIF(Bank!$C$9:$C$1008,D473&amp;"")&gt;0,"Reference found - amount differs","Deposited, not yet credited")),IF(COUNTIFS(Bank!$C$9:$C$1008,D473&amp;"",Bank!$D$9:$D$1008,F473)&gt;=COUNTIFS($D$9:D473,D473&amp;"",$F$9:F473,F473),"Matched",IF(COUNTIF(Bank!$C$9:$C$1008,D473&amp;"")&gt;0,"Reference found - amount differs","Issued, not yet presented")))))</f>
        <v/>
      </c>
    </row>
    <row r="474" customFormat="false" ht="15" hidden="false" customHeight="false" outlineLevel="0" collapsed="false">
      <c r="A474" s="17"/>
      <c r="B474" s="8"/>
      <c r="C474" s="8"/>
      <c r="D474" s="8"/>
      <c r="E474" s="18"/>
      <c r="F474" s="18"/>
      <c r="G474" s="10" t="str">
        <f aca="false">IF(N(E474)+N(F474)=0,"",IF(D474="","No reference",IF(N(E474)&gt;0,IF(COUNTIFS(Bank!$C$9:$C$1008,D474&amp;"",Bank!$E$9:$E$1008,E474)&gt;=COUNTIFS($D$9:D474,D474&amp;"",$E$9:E474,E474),"Matched",IF(COUNTIF(Bank!$C$9:$C$1008,D474&amp;"")&gt;0,"Reference found - amount differs","Deposited, not yet credited")),IF(COUNTIFS(Bank!$C$9:$C$1008,D474&amp;"",Bank!$D$9:$D$1008,F474)&gt;=COUNTIFS($D$9:D474,D474&amp;"",$F$9:F474,F474),"Matched",IF(COUNTIF(Bank!$C$9:$C$1008,D474&amp;"")&gt;0,"Reference found - amount differs","Issued, not yet presented")))))</f>
        <v/>
      </c>
    </row>
    <row r="475" customFormat="false" ht="15" hidden="false" customHeight="false" outlineLevel="0" collapsed="false">
      <c r="A475" s="17"/>
      <c r="B475" s="8"/>
      <c r="C475" s="8"/>
      <c r="D475" s="8"/>
      <c r="E475" s="18"/>
      <c r="F475" s="18"/>
      <c r="G475" s="10" t="str">
        <f aca="false">IF(N(E475)+N(F475)=0,"",IF(D475="","No reference",IF(N(E475)&gt;0,IF(COUNTIFS(Bank!$C$9:$C$1008,D475&amp;"",Bank!$E$9:$E$1008,E475)&gt;=COUNTIFS($D$9:D475,D475&amp;"",$E$9:E475,E475),"Matched",IF(COUNTIF(Bank!$C$9:$C$1008,D475&amp;"")&gt;0,"Reference found - amount differs","Deposited, not yet credited")),IF(COUNTIFS(Bank!$C$9:$C$1008,D475&amp;"",Bank!$D$9:$D$1008,F475)&gt;=COUNTIFS($D$9:D475,D475&amp;"",$F$9:F475,F475),"Matched",IF(COUNTIF(Bank!$C$9:$C$1008,D475&amp;"")&gt;0,"Reference found - amount differs","Issued, not yet presented")))))</f>
        <v/>
      </c>
    </row>
    <row r="476" customFormat="false" ht="15" hidden="false" customHeight="false" outlineLevel="0" collapsed="false">
      <c r="A476" s="17"/>
      <c r="B476" s="8"/>
      <c r="C476" s="8"/>
      <c r="D476" s="8"/>
      <c r="E476" s="18"/>
      <c r="F476" s="18"/>
      <c r="G476" s="10" t="str">
        <f aca="false">IF(N(E476)+N(F476)=0,"",IF(D476="","No reference",IF(N(E476)&gt;0,IF(COUNTIFS(Bank!$C$9:$C$1008,D476&amp;"",Bank!$E$9:$E$1008,E476)&gt;=COUNTIFS($D$9:D476,D476&amp;"",$E$9:E476,E476),"Matched",IF(COUNTIF(Bank!$C$9:$C$1008,D476&amp;"")&gt;0,"Reference found - amount differs","Deposited, not yet credited")),IF(COUNTIFS(Bank!$C$9:$C$1008,D476&amp;"",Bank!$D$9:$D$1008,F476)&gt;=COUNTIFS($D$9:D476,D476&amp;"",$F$9:F476,F476),"Matched",IF(COUNTIF(Bank!$C$9:$C$1008,D476&amp;"")&gt;0,"Reference found - amount differs","Issued, not yet presented")))))</f>
        <v/>
      </c>
    </row>
    <row r="477" customFormat="false" ht="15" hidden="false" customHeight="false" outlineLevel="0" collapsed="false">
      <c r="A477" s="17"/>
      <c r="B477" s="8"/>
      <c r="C477" s="8"/>
      <c r="D477" s="8"/>
      <c r="E477" s="18"/>
      <c r="F477" s="18"/>
      <c r="G477" s="10" t="str">
        <f aca="false">IF(N(E477)+N(F477)=0,"",IF(D477="","No reference",IF(N(E477)&gt;0,IF(COUNTIFS(Bank!$C$9:$C$1008,D477&amp;"",Bank!$E$9:$E$1008,E477)&gt;=COUNTIFS($D$9:D477,D477&amp;"",$E$9:E477,E477),"Matched",IF(COUNTIF(Bank!$C$9:$C$1008,D477&amp;"")&gt;0,"Reference found - amount differs","Deposited, not yet credited")),IF(COUNTIFS(Bank!$C$9:$C$1008,D477&amp;"",Bank!$D$9:$D$1008,F477)&gt;=COUNTIFS($D$9:D477,D477&amp;"",$F$9:F477,F477),"Matched",IF(COUNTIF(Bank!$C$9:$C$1008,D477&amp;"")&gt;0,"Reference found - amount differs","Issued, not yet presented")))))</f>
        <v/>
      </c>
    </row>
    <row r="478" customFormat="false" ht="15" hidden="false" customHeight="false" outlineLevel="0" collapsed="false">
      <c r="A478" s="17"/>
      <c r="B478" s="8"/>
      <c r="C478" s="8"/>
      <c r="D478" s="8"/>
      <c r="E478" s="18"/>
      <c r="F478" s="18"/>
      <c r="G478" s="10" t="str">
        <f aca="false">IF(N(E478)+N(F478)=0,"",IF(D478="","No reference",IF(N(E478)&gt;0,IF(COUNTIFS(Bank!$C$9:$C$1008,D478&amp;"",Bank!$E$9:$E$1008,E478)&gt;=COUNTIFS($D$9:D478,D478&amp;"",$E$9:E478,E478),"Matched",IF(COUNTIF(Bank!$C$9:$C$1008,D478&amp;"")&gt;0,"Reference found - amount differs","Deposited, not yet credited")),IF(COUNTIFS(Bank!$C$9:$C$1008,D478&amp;"",Bank!$D$9:$D$1008,F478)&gt;=COUNTIFS($D$9:D478,D478&amp;"",$F$9:F478,F478),"Matched",IF(COUNTIF(Bank!$C$9:$C$1008,D478&amp;"")&gt;0,"Reference found - amount differs","Issued, not yet presented")))))</f>
        <v/>
      </c>
    </row>
    <row r="479" customFormat="false" ht="15" hidden="false" customHeight="false" outlineLevel="0" collapsed="false">
      <c r="A479" s="17"/>
      <c r="B479" s="8"/>
      <c r="C479" s="8"/>
      <c r="D479" s="8"/>
      <c r="E479" s="18"/>
      <c r="F479" s="18"/>
      <c r="G479" s="10" t="str">
        <f aca="false">IF(N(E479)+N(F479)=0,"",IF(D479="","No reference",IF(N(E479)&gt;0,IF(COUNTIFS(Bank!$C$9:$C$1008,D479&amp;"",Bank!$E$9:$E$1008,E479)&gt;=COUNTIFS($D$9:D479,D479&amp;"",$E$9:E479,E479),"Matched",IF(COUNTIF(Bank!$C$9:$C$1008,D479&amp;"")&gt;0,"Reference found - amount differs","Deposited, not yet credited")),IF(COUNTIFS(Bank!$C$9:$C$1008,D479&amp;"",Bank!$D$9:$D$1008,F479)&gt;=COUNTIFS($D$9:D479,D479&amp;"",$F$9:F479,F479),"Matched",IF(COUNTIF(Bank!$C$9:$C$1008,D479&amp;"")&gt;0,"Reference found - amount differs","Issued, not yet presented")))))</f>
        <v/>
      </c>
    </row>
    <row r="480" customFormat="false" ht="15" hidden="false" customHeight="false" outlineLevel="0" collapsed="false">
      <c r="A480" s="17"/>
      <c r="B480" s="8"/>
      <c r="C480" s="8"/>
      <c r="D480" s="8"/>
      <c r="E480" s="18"/>
      <c r="F480" s="18"/>
      <c r="G480" s="10" t="str">
        <f aca="false">IF(N(E480)+N(F480)=0,"",IF(D480="","No reference",IF(N(E480)&gt;0,IF(COUNTIFS(Bank!$C$9:$C$1008,D480&amp;"",Bank!$E$9:$E$1008,E480)&gt;=COUNTIFS($D$9:D480,D480&amp;"",$E$9:E480,E480),"Matched",IF(COUNTIF(Bank!$C$9:$C$1008,D480&amp;"")&gt;0,"Reference found - amount differs","Deposited, not yet credited")),IF(COUNTIFS(Bank!$C$9:$C$1008,D480&amp;"",Bank!$D$9:$D$1008,F480)&gt;=COUNTIFS($D$9:D480,D480&amp;"",$F$9:F480,F480),"Matched",IF(COUNTIF(Bank!$C$9:$C$1008,D480&amp;"")&gt;0,"Reference found - amount differs","Issued, not yet presented")))))</f>
        <v/>
      </c>
    </row>
    <row r="481" customFormat="false" ht="15" hidden="false" customHeight="false" outlineLevel="0" collapsed="false">
      <c r="A481" s="17"/>
      <c r="B481" s="8"/>
      <c r="C481" s="8"/>
      <c r="D481" s="8"/>
      <c r="E481" s="18"/>
      <c r="F481" s="18"/>
      <c r="G481" s="10" t="str">
        <f aca="false">IF(N(E481)+N(F481)=0,"",IF(D481="","No reference",IF(N(E481)&gt;0,IF(COUNTIFS(Bank!$C$9:$C$1008,D481&amp;"",Bank!$E$9:$E$1008,E481)&gt;=COUNTIFS($D$9:D481,D481&amp;"",$E$9:E481,E481),"Matched",IF(COUNTIF(Bank!$C$9:$C$1008,D481&amp;"")&gt;0,"Reference found - amount differs","Deposited, not yet credited")),IF(COUNTIFS(Bank!$C$9:$C$1008,D481&amp;"",Bank!$D$9:$D$1008,F481)&gt;=COUNTIFS($D$9:D481,D481&amp;"",$F$9:F481,F481),"Matched",IF(COUNTIF(Bank!$C$9:$C$1008,D481&amp;"")&gt;0,"Reference found - amount differs","Issued, not yet presented")))))</f>
        <v/>
      </c>
    </row>
    <row r="482" customFormat="false" ht="15" hidden="false" customHeight="false" outlineLevel="0" collapsed="false">
      <c r="A482" s="17"/>
      <c r="B482" s="8"/>
      <c r="C482" s="8"/>
      <c r="D482" s="8"/>
      <c r="E482" s="18"/>
      <c r="F482" s="18"/>
      <c r="G482" s="10" t="str">
        <f aca="false">IF(N(E482)+N(F482)=0,"",IF(D482="","No reference",IF(N(E482)&gt;0,IF(COUNTIFS(Bank!$C$9:$C$1008,D482&amp;"",Bank!$E$9:$E$1008,E482)&gt;=COUNTIFS($D$9:D482,D482&amp;"",$E$9:E482,E482),"Matched",IF(COUNTIF(Bank!$C$9:$C$1008,D482&amp;"")&gt;0,"Reference found - amount differs","Deposited, not yet credited")),IF(COUNTIFS(Bank!$C$9:$C$1008,D482&amp;"",Bank!$D$9:$D$1008,F482)&gt;=COUNTIFS($D$9:D482,D482&amp;"",$F$9:F482,F482),"Matched",IF(COUNTIF(Bank!$C$9:$C$1008,D482&amp;"")&gt;0,"Reference found - amount differs","Issued, not yet presented")))))</f>
        <v/>
      </c>
    </row>
    <row r="483" customFormat="false" ht="15" hidden="false" customHeight="false" outlineLevel="0" collapsed="false">
      <c r="A483" s="17"/>
      <c r="B483" s="8"/>
      <c r="C483" s="8"/>
      <c r="D483" s="8"/>
      <c r="E483" s="18"/>
      <c r="F483" s="18"/>
      <c r="G483" s="10" t="str">
        <f aca="false">IF(N(E483)+N(F483)=0,"",IF(D483="","No reference",IF(N(E483)&gt;0,IF(COUNTIFS(Bank!$C$9:$C$1008,D483&amp;"",Bank!$E$9:$E$1008,E483)&gt;=COUNTIFS($D$9:D483,D483&amp;"",$E$9:E483,E483),"Matched",IF(COUNTIF(Bank!$C$9:$C$1008,D483&amp;"")&gt;0,"Reference found - amount differs","Deposited, not yet credited")),IF(COUNTIFS(Bank!$C$9:$C$1008,D483&amp;"",Bank!$D$9:$D$1008,F483)&gt;=COUNTIFS($D$9:D483,D483&amp;"",$F$9:F483,F483),"Matched",IF(COUNTIF(Bank!$C$9:$C$1008,D483&amp;"")&gt;0,"Reference found - amount differs","Issued, not yet presented")))))</f>
        <v/>
      </c>
    </row>
    <row r="484" customFormat="false" ht="15" hidden="false" customHeight="false" outlineLevel="0" collapsed="false">
      <c r="A484" s="17"/>
      <c r="B484" s="8"/>
      <c r="C484" s="8"/>
      <c r="D484" s="8"/>
      <c r="E484" s="18"/>
      <c r="F484" s="18"/>
      <c r="G484" s="10" t="str">
        <f aca="false">IF(N(E484)+N(F484)=0,"",IF(D484="","No reference",IF(N(E484)&gt;0,IF(COUNTIFS(Bank!$C$9:$C$1008,D484&amp;"",Bank!$E$9:$E$1008,E484)&gt;=COUNTIFS($D$9:D484,D484&amp;"",$E$9:E484,E484),"Matched",IF(COUNTIF(Bank!$C$9:$C$1008,D484&amp;"")&gt;0,"Reference found - amount differs","Deposited, not yet credited")),IF(COUNTIFS(Bank!$C$9:$C$1008,D484&amp;"",Bank!$D$9:$D$1008,F484)&gt;=COUNTIFS($D$9:D484,D484&amp;"",$F$9:F484,F484),"Matched",IF(COUNTIF(Bank!$C$9:$C$1008,D484&amp;"")&gt;0,"Reference found - amount differs","Issued, not yet presented")))))</f>
        <v/>
      </c>
    </row>
    <row r="485" customFormat="false" ht="15" hidden="false" customHeight="false" outlineLevel="0" collapsed="false">
      <c r="A485" s="17"/>
      <c r="B485" s="8"/>
      <c r="C485" s="8"/>
      <c r="D485" s="8"/>
      <c r="E485" s="18"/>
      <c r="F485" s="18"/>
      <c r="G485" s="10" t="str">
        <f aca="false">IF(N(E485)+N(F485)=0,"",IF(D485="","No reference",IF(N(E485)&gt;0,IF(COUNTIFS(Bank!$C$9:$C$1008,D485&amp;"",Bank!$E$9:$E$1008,E485)&gt;=COUNTIFS($D$9:D485,D485&amp;"",$E$9:E485,E485),"Matched",IF(COUNTIF(Bank!$C$9:$C$1008,D485&amp;"")&gt;0,"Reference found - amount differs","Deposited, not yet credited")),IF(COUNTIFS(Bank!$C$9:$C$1008,D485&amp;"",Bank!$D$9:$D$1008,F485)&gt;=COUNTIFS($D$9:D485,D485&amp;"",$F$9:F485,F485),"Matched",IF(COUNTIF(Bank!$C$9:$C$1008,D485&amp;"")&gt;0,"Reference found - amount differs","Issued, not yet presented")))))</f>
        <v/>
      </c>
    </row>
    <row r="486" customFormat="false" ht="15" hidden="false" customHeight="false" outlineLevel="0" collapsed="false">
      <c r="A486" s="17"/>
      <c r="B486" s="8"/>
      <c r="C486" s="8"/>
      <c r="D486" s="8"/>
      <c r="E486" s="18"/>
      <c r="F486" s="18"/>
      <c r="G486" s="10" t="str">
        <f aca="false">IF(N(E486)+N(F486)=0,"",IF(D486="","No reference",IF(N(E486)&gt;0,IF(COUNTIFS(Bank!$C$9:$C$1008,D486&amp;"",Bank!$E$9:$E$1008,E486)&gt;=COUNTIFS($D$9:D486,D486&amp;"",$E$9:E486,E486),"Matched",IF(COUNTIF(Bank!$C$9:$C$1008,D486&amp;"")&gt;0,"Reference found - amount differs","Deposited, not yet credited")),IF(COUNTIFS(Bank!$C$9:$C$1008,D486&amp;"",Bank!$D$9:$D$1008,F486)&gt;=COUNTIFS($D$9:D486,D486&amp;"",$F$9:F486,F486),"Matched",IF(COUNTIF(Bank!$C$9:$C$1008,D486&amp;"")&gt;0,"Reference found - amount differs","Issued, not yet presented")))))</f>
        <v/>
      </c>
    </row>
    <row r="487" customFormat="false" ht="15" hidden="false" customHeight="false" outlineLevel="0" collapsed="false">
      <c r="A487" s="17"/>
      <c r="B487" s="8"/>
      <c r="C487" s="8"/>
      <c r="D487" s="8"/>
      <c r="E487" s="18"/>
      <c r="F487" s="18"/>
      <c r="G487" s="10" t="str">
        <f aca="false">IF(N(E487)+N(F487)=0,"",IF(D487="","No reference",IF(N(E487)&gt;0,IF(COUNTIFS(Bank!$C$9:$C$1008,D487&amp;"",Bank!$E$9:$E$1008,E487)&gt;=COUNTIFS($D$9:D487,D487&amp;"",$E$9:E487,E487),"Matched",IF(COUNTIF(Bank!$C$9:$C$1008,D487&amp;"")&gt;0,"Reference found - amount differs","Deposited, not yet credited")),IF(COUNTIFS(Bank!$C$9:$C$1008,D487&amp;"",Bank!$D$9:$D$1008,F487)&gt;=COUNTIFS($D$9:D487,D487&amp;"",$F$9:F487,F487),"Matched",IF(COUNTIF(Bank!$C$9:$C$1008,D487&amp;"")&gt;0,"Reference found - amount differs","Issued, not yet presented")))))</f>
        <v/>
      </c>
    </row>
    <row r="488" customFormat="false" ht="15" hidden="false" customHeight="false" outlineLevel="0" collapsed="false">
      <c r="A488" s="17"/>
      <c r="B488" s="8"/>
      <c r="C488" s="8"/>
      <c r="D488" s="8"/>
      <c r="E488" s="18"/>
      <c r="F488" s="18"/>
      <c r="G488" s="10" t="str">
        <f aca="false">IF(N(E488)+N(F488)=0,"",IF(D488="","No reference",IF(N(E488)&gt;0,IF(COUNTIFS(Bank!$C$9:$C$1008,D488&amp;"",Bank!$E$9:$E$1008,E488)&gt;=COUNTIFS($D$9:D488,D488&amp;"",$E$9:E488,E488),"Matched",IF(COUNTIF(Bank!$C$9:$C$1008,D488&amp;"")&gt;0,"Reference found - amount differs","Deposited, not yet credited")),IF(COUNTIFS(Bank!$C$9:$C$1008,D488&amp;"",Bank!$D$9:$D$1008,F488)&gt;=COUNTIFS($D$9:D488,D488&amp;"",$F$9:F488,F488),"Matched",IF(COUNTIF(Bank!$C$9:$C$1008,D488&amp;"")&gt;0,"Reference found - amount differs","Issued, not yet presented")))))</f>
        <v/>
      </c>
    </row>
    <row r="489" customFormat="false" ht="15" hidden="false" customHeight="false" outlineLevel="0" collapsed="false">
      <c r="A489" s="17"/>
      <c r="B489" s="8"/>
      <c r="C489" s="8"/>
      <c r="D489" s="8"/>
      <c r="E489" s="18"/>
      <c r="F489" s="18"/>
      <c r="G489" s="10" t="str">
        <f aca="false">IF(N(E489)+N(F489)=0,"",IF(D489="","No reference",IF(N(E489)&gt;0,IF(COUNTIFS(Bank!$C$9:$C$1008,D489&amp;"",Bank!$E$9:$E$1008,E489)&gt;=COUNTIFS($D$9:D489,D489&amp;"",$E$9:E489,E489),"Matched",IF(COUNTIF(Bank!$C$9:$C$1008,D489&amp;"")&gt;0,"Reference found - amount differs","Deposited, not yet credited")),IF(COUNTIFS(Bank!$C$9:$C$1008,D489&amp;"",Bank!$D$9:$D$1008,F489)&gt;=COUNTIFS($D$9:D489,D489&amp;"",$F$9:F489,F489),"Matched",IF(COUNTIF(Bank!$C$9:$C$1008,D489&amp;"")&gt;0,"Reference found - amount differs","Issued, not yet presented")))))</f>
        <v/>
      </c>
    </row>
    <row r="490" customFormat="false" ht="15" hidden="false" customHeight="false" outlineLevel="0" collapsed="false">
      <c r="A490" s="17"/>
      <c r="B490" s="8"/>
      <c r="C490" s="8"/>
      <c r="D490" s="8"/>
      <c r="E490" s="18"/>
      <c r="F490" s="18"/>
      <c r="G490" s="10" t="str">
        <f aca="false">IF(N(E490)+N(F490)=0,"",IF(D490="","No reference",IF(N(E490)&gt;0,IF(COUNTIFS(Bank!$C$9:$C$1008,D490&amp;"",Bank!$E$9:$E$1008,E490)&gt;=COUNTIFS($D$9:D490,D490&amp;"",$E$9:E490,E490),"Matched",IF(COUNTIF(Bank!$C$9:$C$1008,D490&amp;"")&gt;0,"Reference found - amount differs","Deposited, not yet credited")),IF(COUNTIFS(Bank!$C$9:$C$1008,D490&amp;"",Bank!$D$9:$D$1008,F490)&gt;=COUNTIFS($D$9:D490,D490&amp;"",$F$9:F490,F490),"Matched",IF(COUNTIF(Bank!$C$9:$C$1008,D490&amp;"")&gt;0,"Reference found - amount differs","Issued, not yet presented")))))</f>
        <v/>
      </c>
    </row>
    <row r="491" customFormat="false" ht="15" hidden="false" customHeight="false" outlineLevel="0" collapsed="false">
      <c r="A491" s="17"/>
      <c r="B491" s="8"/>
      <c r="C491" s="8"/>
      <c r="D491" s="8"/>
      <c r="E491" s="18"/>
      <c r="F491" s="18"/>
      <c r="G491" s="10" t="str">
        <f aca="false">IF(N(E491)+N(F491)=0,"",IF(D491="","No reference",IF(N(E491)&gt;0,IF(COUNTIFS(Bank!$C$9:$C$1008,D491&amp;"",Bank!$E$9:$E$1008,E491)&gt;=COUNTIFS($D$9:D491,D491&amp;"",$E$9:E491,E491),"Matched",IF(COUNTIF(Bank!$C$9:$C$1008,D491&amp;"")&gt;0,"Reference found - amount differs","Deposited, not yet credited")),IF(COUNTIFS(Bank!$C$9:$C$1008,D491&amp;"",Bank!$D$9:$D$1008,F491)&gt;=COUNTIFS($D$9:D491,D491&amp;"",$F$9:F491,F491),"Matched",IF(COUNTIF(Bank!$C$9:$C$1008,D491&amp;"")&gt;0,"Reference found - amount differs","Issued, not yet presented")))))</f>
        <v/>
      </c>
    </row>
    <row r="492" customFormat="false" ht="15" hidden="false" customHeight="false" outlineLevel="0" collapsed="false">
      <c r="A492" s="17"/>
      <c r="B492" s="8"/>
      <c r="C492" s="8"/>
      <c r="D492" s="8"/>
      <c r="E492" s="18"/>
      <c r="F492" s="18"/>
      <c r="G492" s="10" t="str">
        <f aca="false">IF(N(E492)+N(F492)=0,"",IF(D492="","No reference",IF(N(E492)&gt;0,IF(COUNTIFS(Bank!$C$9:$C$1008,D492&amp;"",Bank!$E$9:$E$1008,E492)&gt;=COUNTIFS($D$9:D492,D492&amp;"",$E$9:E492,E492),"Matched",IF(COUNTIF(Bank!$C$9:$C$1008,D492&amp;"")&gt;0,"Reference found - amount differs","Deposited, not yet credited")),IF(COUNTIFS(Bank!$C$9:$C$1008,D492&amp;"",Bank!$D$9:$D$1008,F492)&gt;=COUNTIFS($D$9:D492,D492&amp;"",$F$9:F492,F492),"Matched",IF(COUNTIF(Bank!$C$9:$C$1008,D492&amp;"")&gt;0,"Reference found - amount differs","Issued, not yet presented")))))</f>
        <v/>
      </c>
    </row>
    <row r="493" customFormat="false" ht="15" hidden="false" customHeight="false" outlineLevel="0" collapsed="false">
      <c r="A493" s="17"/>
      <c r="B493" s="8"/>
      <c r="C493" s="8"/>
      <c r="D493" s="8"/>
      <c r="E493" s="18"/>
      <c r="F493" s="18"/>
      <c r="G493" s="10" t="str">
        <f aca="false">IF(N(E493)+N(F493)=0,"",IF(D493="","No reference",IF(N(E493)&gt;0,IF(COUNTIFS(Bank!$C$9:$C$1008,D493&amp;"",Bank!$E$9:$E$1008,E493)&gt;=COUNTIFS($D$9:D493,D493&amp;"",$E$9:E493,E493),"Matched",IF(COUNTIF(Bank!$C$9:$C$1008,D493&amp;"")&gt;0,"Reference found - amount differs","Deposited, not yet credited")),IF(COUNTIFS(Bank!$C$9:$C$1008,D493&amp;"",Bank!$D$9:$D$1008,F493)&gt;=COUNTIFS($D$9:D493,D493&amp;"",$F$9:F493,F493),"Matched",IF(COUNTIF(Bank!$C$9:$C$1008,D493&amp;"")&gt;0,"Reference found - amount differs","Issued, not yet presented")))))</f>
        <v/>
      </c>
    </row>
    <row r="494" customFormat="false" ht="15" hidden="false" customHeight="false" outlineLevel="0" collapsed="false">
      <c r="A494" s="17"/>
      <c r="B494" s="8"/>
      <c r="C494" s="8"/>
      <c r="D494" s="8"/>
      <c r="E494" s="18"/>
      <c r="F494" s="18"/>
      <c r="G494" s="10" t="str">
        <f aca="false">IF(N(E494)+N(F494)=0,"",IF(D494="","No reference",IF(N(E494)&gt;0,IF(COUNTIFS(Bank!$C$9:$C$1008,D494&amp;"",Bank!$E$9:$E$1008,E494)&gt;=COUNTIFS($D$9:D494,D494&amp;"",$E$9:E494,E494),"Matched",IF(COUNTIF(Bank!$C$9:$C$1008,D494&amp;"")&gt;0,"Reference found - amount differs","Deposited, not yet credited")),IF(COUNTIFS(Bank!$C$9:$C$1008,D494&amp;"",Bank!$D$9:$D$1008,F494)&gt;=COUNTIFS($D$9:D494,D494&amp;"",$F$9:F494,F494),"Matched",IF(COUNTIF(Bank!$C$9:$C$1008,D494&amp;"")&gt;0,"Reference found - amount differs","Issued, not yet presented")))))</f>
        <v/>
      </c>
    </row>
    <row r="495" customFormat="false" ht="15" hidden="false" customHeight="false" outlineLevel="0" collapsed="false">
      <c r="A495" s="17"/>
      <c r="B495" s="8"/>
      <c r="C495" s="8"/>
      <c r="D495" s="8"/>
      <c r="E495" s="18"/>
      <c r="F495" s="18"/>
      <c r="G495" s="10" t="str">
        <f aca="false">IF(N(E495)+N(F495)=0,"",IF(D495="","No reference",IF(N(E495)&gt;0,IF(COUNTIFS(Bank!$C$9:$C$1008,D495&amp;"",Bank!$E$9:$E$1008,E495)&gt;=COUNTIFS($D$9:D495,D495&amp;"",$E$9:E495,E495),"Matched",IF(COUNTIF(Bank!$C$9:$C$1008,D495&amp;"")&gt;0,"Reference found - amount differs","Deposited, not yet credited")),IF(COUNTIFS(Bank!$C$9:$C$1008,D495&amp;"",Bank!$D$9:$D$1008,F495)&gt;=COUNTIFS($D$9:D495,D495&amp;"",$F$9:F495,F495),"Matched",IF(COUNTIF(Bank!$C$9:$C$1008,D495&amp;"")&gt;0,"Reference found - amount differs","Issued, not yet presented")))))</f>
        <v/>
      </c>
    </row>
    <row r="496" customFormat="false" ht="15" hidden="false" customHeight="false" outlineLevel="0" collapsed="false">
      <c r="A496" s="17"/>
      <c r="B496" s="8"/>
      <c r="C496" s="8"/>
      <c r="D496" s="8"/>
      <c r="E496" s="18"/>
      <c r="F496" s="18"/>
      <c r="G496" s="10" t="str">
        <f aca="false">IF(N(E496)+N(F496)=0,"",IF(D496="","No reference",IF(N(E496)&gt;0,IF(COUNTIFS(Bank!$C$9:$C$1008,D496&amp;"",Bank!$E$9:$E$1008,E496)&gt;=COUNTIFS($D$9:D496,D496&amp;"",$E$9:E496,E496),"Matched",IF(COUNTIF(Bank!$C$9:$C$1008,D496&amp;"")&gt;0,"Reference found - amount differs","Deposited, not yet credited")),IF(COUNTIFS(Bank!$C$9:$C$1008,D496&amp;"",Bank!$D$9:$D$1008,F496)&gt;=COUNTIFS($D$9:D496,D496&amp;"",$F$9:F496,F496),"Matched",IF(COUNTIF(Bank!$C$9:$C$1008,D496&amp;"")&gt;0,"Reference found - amount differs","Issued, not yet presented")))))</f>
        <v/>
      </c>
    </row>
    <row r="497" customFormat="false" ht="15" hidden="false" customHeight="false" outlineLevel="0" collapsed="false">
      <c r="A497" s="17"/>
      <c r="B497" s="8"/>
      <c r="C497" s="8"/>
      <c r="D497" s="8"/>
      <c r="E497" s="18"/>
      <c r="F497" s="18"/>
      <c r="G497" s="10" t="str">
        <f aca="false">IF(N(E497)+N(F497)=0,"",IF(D497="","No reference",IF(N(E497)&gt;0,IF(COUNTIFS(Bank!$C$9:$C$1008,D497&amp;"",Bank!$E$9:$E$1008,E497)&gt;=COUNTIFS($D$9:D497,D497&amp;"",$E$9:E497,E497),"Matched",IF(COUNTIF(Bank!$C$9:$C$1008,D497&amp;"")&gt;0,"Reference found - amount differs","Deposited, not yet credited")),IF(COUNTIFS(Bank!$C$9:$C$1008,D497&amp;"",Bank!$D$9:$D$1008,F497)&gt;=COUNTIFS($D$9:D497,D497&amp;"",$F$9:F497,F497),"Matched",IF(COUNTIF(Bank!$C$9:$C$1008,D497&amp;"")&gt;0,"Reference found - amount differs","Issued, not yet presented")))))</f>
        <v/>
      </c>
    </row>
    <row r="498" customFormat="false" ht="15" hidden="false" customHeight="false" outlineLevel="0" collapsed="false">
      <c r="A498" s="17"/>
      <c r="B498" s="8"/>
      <c r="C498" s="8"/>
      <c r="D498" s="8"/>
      <c r="E498" s="18"/>
      <c r="F498" s="18"/>
      <c r="G498" s="10" t="str">
        <f aca="false">IF(N(E498)+N(F498)=0,"",IF(D498="","No reference",IF(N(E498)&gt;0,IF(COUNTIFS(Bank!$C$9:$C$1008,D498&amp;"",Bank!$E$9:$E$1008,E498)&gt;=COUNTIFS($D$9:D498,D498&amp;"",$E$9:E498,E498),"Matched",IF(COUNTIF(Bank!$C$9:$C$1008,D498&amp;"")&gt;0,"Reference found - amount differs","Deposited, not yet credited")),IF(COUNTIFS(Bank!$C$9:$C$1008,D498&amp;"",Bank!$D$9:$D$1008,F498)&gt;=COUNTIFS($D$9:D498,D498&amp;"",$F$9:F498,F498),"Matched",IF(COUNTIF(Bank!$C$9:$C$1008,D498&amp;"")&gt;0,"Reference found - amount differs","Issued, not yet presented")))))</f>
        <v/>
      </c>
    </row>
    <row r="499" customFormat="false" ht="15" hidden="false" customHeight="false" outlineLevel="0" collapsed="false">
      <c r="A499" s="17"/>
      <c r="B499" s="8"/>
      <c r="C499" s="8"/>
      <c r="D499" s="8"/>
      <c r="E499" s="18"/>
      <c r="F499" s="18"/>
      <c r="G499" s="10" t="str">
        <f aca="false">IF(N(E499)+N(F499)=0,"",IF(D499="","No reference",IF(N(E499)&gt;0,IF(COUNTIFS(Bank!$C$9:$C$1008,D499&amp;"",Bank!$E$9:$E$1008,E499)&gt;=COUNTIFS($D$9:D499,D499&amp;"",$E$9:E499,E499),"Matched",IF(COUNTIF(Bank!$C$9:$C$1008,D499&amp;"")&gt;0,"Reference found - amount differs","Deposited, not yet credited")),IF(COUNTIFS(Bank!$C$9:$C$1008,D499&amp;"",Bank!$D$9:$D$1008,F499)&gt;=COUNTIFS($D$9:D499,D499&amp;"",$F$9:F499,F499),"Matched",IF(COUNTIF(Bank!$C$9:$C$1008,D499&amp;"")&gt;0,"Reference found - amount differs","Issued, not yet presented")))))</f>
        <v/>
      </c>
    </row>
    <row r="500" customFormat="false" ht="15" hidden="false" customHeight="false" outlineLevel="0" collapsed="false">
      <c r="A500" s="17"/>
      <c r="B500" s="8"/>
      <c r="C500" s="8"/>
      <c r="D500" s="8"/>
      <c r="E500" s="18"/>
      <c r="F500" s="18"/>
      <c r="G500" s="10" t="str">
        <f aca="false">IF(N(E500)+N(F500)=0,"",IF(D500="","No reference",IF(N(E500)&gt;0,IF(COUNTIFS(Bank!$C$9:$C$1008,D500&amp;"",Bank!$E$9:$E$1008,E500)&gt;=COUNTIFS($D$9:D500,D500&amp;"",$E$9:E500,E500),"Matched",IF(COUNTIF(Bank!$C$9:$C$1008,D500&amp;"")&gt;0,"Reference found - amount differs","Deposited, not yet credited")),IF(COUNTIFS(Bank!$C$9:$C$1008,D500&amp;"",Bank!$D$9:$D$1008,F500)&gt;=COUNTIFS($D$9:D500,D500&amp;"",$F$9:F500,F500),"Matched",IF(COUNTIF(Bank!$C$9:$C$1008,D500&amp;"")&gt;0,"Reference found - amount differs","Issued, not yet presented")))))</f>
        <v/>
      </c>
    </row>
    <row r="501" customFormat="false" ht="15" hidden="false" customHeight="false" outlineLevel="0" collapsed="false">
      <c r="A501" s="17"/>
      <c r="B501" s="8"/>
      <c r="C501" s="8"/>
      <c r="D501" s="8"/>
      <c r="E501" s="18"/>
      <c r="F501" s="18"/>
      <c r="G501" s="10" t="str">
        <f aca="false">IF(N(E501)+N(F501)=0,"",IF(D501="","No reference",IF(N(E501)&gt;0,IF(COUNTIFS(Bank!$C$9:$C$1008,D501&amp;"",Bank!$E$9:$E$1008,E501)&gt;=COUNTIFS($D$9:D501,D501&amp;"",$E$9:E501,E501),"Matched",IF(COUNTIF(Bank!$C$9:$C$1008,D501&amp;"")&gt;0,"Reference found - amount differs","Deposited, not yet credited")),IF(COUNTIFS(Bank!$C$9:$C$1008,D501&amp;"",Bank!$D$9:$D$1008,F501)&gt;=COUNTIFS($D$9:D501,D501&amp;"",$F$9:F501,F501),"Matched",IF(COUNTIF(Bank!$C$9:$C$1008,D501&amp;"")&gt;0,"Reference found - amount differs","Issued, not yet presented")))))</f>
        <v/>
      </c>
    </row>
    <row r="502" customFormat="false" ht="15" hidden="false" customHeight="false" outlineLevel="0" collapsed="false">
      <c r="A502" s="17"/>
      <c r="B502" s="8"/>
      <c r="C502" s="8"/>
      <c r="D502" s="8"/>
      <c r="E502" s="18"/>
      <c r="F502" s="18"/>
      <c r="G502" s="10" t="str">
        <f aca="false">IF(N(E502)+N(F502)=0,"",IF(D502="","No reference",IF(N(E502)&gt;0,IF(COUNTIFS(Bank!$C$9:$C$1008,D502&amp;"",Bank!$E$9:$E$1008,E502)&gt;=COUNTIFS($D$9:D502,D502&amp;"",$E$9:E502,E502),"Matched",IF(COUNTIF(Bank!$C$9:$C$1008,D502&amp;"")&gt;0,"Reference found - amount differs","Deposited, not yet credited")),IF(COUNTIFS(Bank!$C$9:$C$1008,D502&amp;"",Bank!$D$9:$D$1008,F502)&gt;=COUNTIFS($D$9:D502,D502&amp;"",$F$9:F502,F502),"Matched",IF(COUNTIF(Bank!$C$9:$C$1008,D502&amp;"")&gt;0,"Reference found - amount differs","Issued, not yet presented")))))</f>
        <v/>
      </c>
    </row>
    <row r="503" customFormat="false" ht="15" hidden="false" customHeight="false" outlineLevel="0" collapsed="false">
      <c r="A503" s="17"/>
      <c r="B503" s="8"/>
      <c r="C503" s="8"/>
      <c r="D503" s="8"/>
      <c r="E503" s="18"/>
      <c r="F503" s="18"/>
      <c r="G503" s="10" t="str">
        <f aca="false">IF(N(E503)+N(F503)=0,"",IF(D503="","No reference",IF(N(E503)&gt;0,IF(COUNTIFS(Bank!$C$9:$C$1008,D503&amp;"",Bank!$E$9:$E$1008,E503)&gt;=COUNTIFS($D$9:D503,D503&amp;"",$E$9:E503,E503),"Matched",IF(COUNTIF(Bank!$C$9:$C$1008,D503&amp;"")&gt;0,"Reference found - amount differs","Deposited, not yet credited")),IF(COUNTIFS(Bank!$C$9:$C$1008,D503&amp;"",Bank!$D$9:$D$1008,F503)&gt;=COUNTIFS($D$9:D503,D503&amp;"",$F$9:F503,F503),"Matched",IF(COUNTIF(Bank!$C$9:$C$1008,D503&amp;"")&gt;0,"Reference found - amount differs","Issued, not yet presented")))))</f>
        <v/>
      </c>
    </row>
    <row r="504" customFormat="false" ht="15" hidden="false" customHeight="false" outlineLevel="0" collapsed="false">
      <c r="A504" s="17"/>
      <c r="B504" s="8"/>
      <c r="C504" s="8"/>
      <c r="D504" s="8"/>
      <c r="E504" s="18"/>
      <c r="F504" s="18"/>
      <c r="G504" s="10" t="str">
        <f aca="false">IF(N(E504)+N(F504)=0,"",IF(D504="","No reference",IF(N(E504)&gt;0,IF(COUNTIFS(Bank!$C$9:$C$1008,D504&amp;"",Bank!$E$9:$E$1008,E504)&gt;=COUNTIFS($D$9:D504,D504&amp;"",$E$9:E504,E504),"Matched",IF(COUNTIF(Bank!$C$9:$C$1008,D504&amp;"")&gt;0,"Reference found - amount differs","Deposited, not yet credited")),IF(COUNTIFS(Bank!$C$9:$C$1008,D504&amp;"",Bank!$D$9:$D$1008,F504)&gt;=COUNTIFS($D$9:D504,D504&amp;"",$F$9:F504,F504),"Matched",IF(COUNTIF(Bank!$C$9:$C$1008,D504&amp;"")&gt;0,"Reference found - amount differs","Issued, not yet presented")))))</f>
        <v/>
      </c>
    </row>
    <row r="505" customFormat="false" ht="15" hidden="false" customHeight="false" outlineLevel="0" collapsed="false">
      <c r="A505" s="17"/>
      <c r="B505" s="8"/>
      <c r="C505" s="8"/>
      <c r="D505" s="8"/>
      <c r="E505" s="18"/>
      <c r="F505" s="18"/>
      <c r="G505" s="10" t="str">
        <f aca="false">IF(N(E505)+N(F505)=0,"",IF(D505="","No reference",IF(N(E505)&gt;0,IF(COUNTIFS(Bank!$C$9:$C$1008,D505&amp;"",Bank!$E$9:$E$1008,E505)&gt;=COUNTIFS($D$9:D505,D505&amp;"",$E$9:E505,E505),"Matched",IF(COUNTIF(Bank!$C$9:$C$1008,D505&amp;"")&gt;0,"Reference found - amount differs","Deposited, not yet credited")),IF(COUNTIFS(Bank!$C$9:$C$1008,D505&amp;"",Bank!$D$9:$D$1008,F505)&gt;=COUNTIFS($D$9:D505,D505&amp;"",$F$9:F505,F505),"Matched",IF(COUNTIF(Bank!$C$9:$C$1008,D505&amp;"")&gt;0,"Reference found - amount differs","Issued, not yet presented")))))</f>
        <v/>
      </c>
    </row>
    <row r="506" customFormat="false" ht="15" hidden="false" customHeight="false" outlineLevel="0" collapsed="false">
      <c r="A506" s="17"/>
      <c r="B506" s="8"/>
      <c r="C506" s="8"/>
      <c r="D506" s="8"/>
      <c r="E506" s="18"/>
      <c r="F506" s="18"/>
      <c r="G506" s="10" t="str">
        <f aca="false">IF(N(E506)+N(F506)=0,"",IF(D506="","No reference",IF(N(E506)&gt;0,IF(COUNTIFS(Bank!$C$9:$C$1008,D506&amp;"",Bank!$E$9:$E$1008,E506)&gt;=COUNTIFS($D$9:D506,D506&amp;"",$E$9:E506,E506),"Matched",IF(COUNTIF(Bank!$C$9:$C$1008,D506&amp;"")&gt;0,"Reference found - amount differs","Deposited, not yet credited")),IF(COUNTIFS(Bank!$C$9:$C$1008,D506&amp;"",Bank!$D$9:$D$1008,F506)&gt;=COUNTIFS($D$9:D506,D506&amp;"",$F$9:F506,F506),"Matched",IF(COUNTIF(Bank!$C$9:$C$1008,D506&amp;"")&gt;0,"Reference found - amount differs","Issued, not yet presented")))))</f>
        <v/>
      </c>
    </row>
    <row r="507" customFormat="false" ht="15" hidden="false" customHeight="false" outlineLevel="0" collapsed="false">
      <c r="A507" s="17"/>
      <c r="B507" s="8"/>
      <c r="C507" s="8"/>
      <c r="D507" s="8"/>
      <c r="E507" s="18"/>
      <c r="F507" s="18"/>
      <c r="G507" s="10" t="str">
        <f aca="false">IF(N(E507)+N(F507)=0,"",IF(D507="","No reference",IF(N(E507)&gt;0,IF(COUNTIFS(Bank!$C$9:$C$1008,D507&amp;"",Bank!$E$9:$E$1008,E507)&gt;=COUNTIFS($D$9:D507,D507&amp;"",$E$9:E507,E507),"Matched",IF(COUNTIF(Bank!$C$9:$C$1008,D507&amp;"")&gt;0,"Reference found - amount differs","Deposited, not yet credited")),IF(COUNTIFS(Bank!$C$9:$C$1008,D507&amp;"",Bank!$D$9:$D$1008,F507)&gt;=COUNTIFS($D$9:D507,D507&amp;"",$F$9:F507,F507),"Matched",IF(COUNTIF(Bank!$C$9:$C$1008,D507&amp;"")&gt;0,"Reference found - amount differs","Issued, not yet presented")))))</f>
        <v/>
      </c>
    </row>
    <row r="508" customFormat="false" ht="15" hidden="false" customHeight="false" outlineLevel="0" collapsed="false">
      <c r="A508" s="17"/>
      <c r="B508" s="8"/>
      <c r="C508" s="8"/>
      <c r="D508" s="8"/>
      <c r="E508" s="18"/>
      <c r="F508" s="18"/>
      <c r="G508" s="10" t="str">
        <f aca="false">IF(N(E508)+N(F508)=0,"",IF(D508="","No reference",IF(N(E508)&gt;0,IF(COUNTIFS(Bank!$C$9:$C$1008,D508&amp;"",Bank!$E$9:$E$1008,E508)&gt;=COUNTIFS($D$9:D508,D508&amp;"",$E$9:E508,E508),"Matched",IF(COUNTIF(Bank!$C$9:$C$1008,D508&amp;"")&gt;0,"Reference found - amount differs","Deposited, not yet credited")),IF(COUNTIFS(Bank!$C$9:$C$1008,D508&amp;"",Bank!$D$9:$D$1008,F508)&gt;=COUNTIFS($D$9:D508,D508&amp;"",$F$9:F508,F508),"Matched",IF(COUNTIF(Bank!$C$9:$C$1008,D508&amp;"")&gt;0,"Reference found - amount differs","Issued, not yet presented")))))</f>
        <v/>
      </c>
    </row>
    <row r="509" customFormat="false" ht="15" hidden="false" customHeight="false" outlineLevel="0" collapsed="false">
      <c r="A509" s="17"/>
      <c r="B509" s="8"/>
      <c r="C509" s="8"/>
      <c r="D509" s="8"/>
      <c r="E509" s="18"/>
      <c r="F509" s="18"/>
      <c r="G509" s="10" t="str">
        <f aca="false">IF(N(E509)+N(F509)=0,"",IF(D509="","No reference",IF(N(E509)&gt;0,IF(COUNTIFS(Bank!$C$9:$C$1008,D509&amp;"",Bank!$E$9:$E$1008,E509)&gt;=COUNTIFS($D$9:D509,D509&amp;"",$E$9:E509,E509),"Matched",IF(COUNTIF(Bank!$C$9:$C$1008,D509&amp;"")&gt;0,"Reference found - amount differs","Deposited, not yet credited")),IF(COUNTIFS(Bank!$C$9:$C$1008,D509&amp;"",Bank!$D$9:$D$1008,F509)&gt;=COUNTIFS($D$9:D509,D509&amp;"",$F$9:F509,F509),"Matched",IF(COUNTIF(Bank!$C$9:$C$1008,D509&amp;"")&gt;0,"Reference found - amount differs","Issued, not yet presented")))))</f>
        <v/>
      </c>
    </row>
    <row r="510" customFormat="false" ht="15" hidden="false" customHeight="false" outlineLevel="0" collapsed="false">
      <c r="A510" s="17"/>
      <c r="B510" s="8"/>
      <c r="C510" s="8"/>
      <c r="D510" s="8"/>
      <c r="E510" s="18"/>
      <c r="F510" s="18"/>
      <c r="G510" s="10" t="str">
        <f aca="false">IF(N(E510)+N(F510)=0,"",IF(D510="","No reference",IF(N(E510)&gt;0,IF(COUNTIFS(Bank!$C$9:$C$1008,D510&amp;"",Bank!$E$9:$E$1008,E510)&gt;=COUNTIFS($D$9:D510,D510&amp;"",$E$9:E510,E510),"Matched",IF(COUNTIF(Bank!$C$9:$C$1008,D510&amp;"")&gt;0,"Reference found - amount differs","Deposited, not yet credited")),IF(COUNTIFS(Bank!$C$9:$C$1008,D510&amp;"",Bank!$D$9:$D$1008,F510)&gt;=COUNTIFS($D$9:D510,D510&amp;"",$F$9:F510,F510),"Matched",IF(COUNTIF(Bank!$C$9:$C$1008,D510&amp;"")&gt;0,"Reference found - amount differs","Issued, not yet presented")))))</f>
        <v/>
      </c>
    </row>
    <row r="511" customFormat="false" ht="15" hidden="false" customHeight="false" outlineLevel="0" collapsed="false">
      <c r="A511" s="17"/>
      <c r="B511" s="8"/>
      <c r="C511" s="8"/>
      <c r="D511" s="8"/>
      <c r="E511" s="18"/>
      <c r="F511" s="18"/>
      <c r="G511" s="10" t="str">
        <f aca="false">IF(N(E511)+N(F511)=0,"",IF(D511="","No reference",IF(N(E511)&gt;0,IF(COUNTIFS(Bank!$C$9:$C$1008,D511&amp;"",Bank!$E$9:$E$1008,E511)&gt;=COUNTIFS($D$9:D511,D511&amp;"",$E$9:E511,E511),"Matched",IF(COUNTIF(Bank!$C$9:$C$1008,D511&amp;"")&gt;0,"Reference found - amount differs","Deposited, not yet credited")),IF(COUNTIFS(Bank!$C$9:$C$1008,D511&amp;"",Bank!$D$9:$D$1008,F511)&gt;=COUNTIFS($D$9:D511,D511&amp;"",$F$9:F511,F511),"Matched",IF(COUNTIF(Bank!$C$9:$C$1008,D511&amp;"")&gt;0,"Reference found - amount differs","Issued, not yet presented")))))</f>
        <v/>
      </c>
    </row>
    <row r="512" customFormat="false" ht="15" hidden="false" customHeight="false" outlineLevel="0" collapsed="false">
      <c r="A512" s="17"/>
      <c r="B512" s="8"/>
      <c r="C512" s="8"/>
      <c r="D512" s="8"/>
      <c r="E512" s="18"/>
      <c r="F512" s="18"/>
      <c r="G512" s="10" t="str">
        <f aca="false">IF(N(E512)+N(F512)=0,"",IF(D512="","No reference",IF(N(E512)&gt;0,IF(COUNTIFS(Bank!$C$9:$C$1008,D512&amp;"",Bank!$E$9:$E$1008,E512)&gt;=COUNTIFS($D$9:D512,D512&amp;"",$E$9:E512,E512),"Matched",IF(COUNTIF(Bank!$C$9:$C$1008,D512&amp;"")&gt;0,"Reference found - amount differs","Deposited, not yet credited")),IF(COUNTIFS(Bank!$C$9:$C$1008,D512&amp;"",Bank!$D$9:$D$1008,F512)&gt;=COUNTIFS($D$9:D512,D512&amp;"",$F$9:F512,F512),"Matched",IF(COUNTIF(Bank!$C$9:$C$1008,D512&amp;"")&gt;0,"Reference found - amount differs","Issued, not yet presented")))))</f>
        <v/>
      </c>
    </row>
    <row r="513" customFormat="false" ht="15" hidden="false" customHeight="false" outlineLevel="0" collapsed="false">
      <c r="A513" s="17"/>
      <c r="B513" s="8"/>
      <c r="C513" s="8"/>
      <c r="D513" s="8"/>
      <c r="E513" s="18"/>
      <c r="F513" s="18"/>
      <c r="G513" s="10" t="str">
        <f aca="false">IF(N(E513)+N(F513)=0,"",IF(D513="","No reference",IF(N(E513)&gt;0,IF(COUNTIFS(Bank!$C$9:$C$1008,D513&amp;"",Bank!$E$9:$E$1008,E513)&gt;=COUNTIFS($D$9:D513,D513&amp;"",$E$9:E513,E513),"Matched",IF(COUNTIF(Bank!$C$9:$C$1008,D513&amp;"")&gt;0,"Reference found - amount differs","Deposited, not yet credited")),IF(COUNTIFS(Bank!$C$9:$C$1008,D513&amp;"",Bank!$D$9:$D$1008,F513)&gt;=COUNTIFS($D$9:D513,D513&amp;"",$F$9:F513,F513),"Matched",IF(COUNTIF(Bank!$C$9:$C$1008,D513&amp;"")&gt;0,"Reference found - amount differs","Issued, not yet presented")))))</f>
        <v/>
      </c>
    </row>
    <row r="514" customFormat="false" ht="15" hidden="false" customHeight="false" outlineLevel="0" collapsed="false">
      <c r="A514" s="17"/>
      <c r="B514" s="8"/>
      <c r="C514" s="8"/>
      <c r="D514" s="8"/>
      <c r="E514" s="18"/>
      <c r="F514" s="18"/>
      <c r="G514" s="10" t="str">
        <f aca="false">IF(N(E514)+N(F514)=0,"",IF(D514="","No reference",IF(N(E514)&gt;0,IF(COUNTIFS(Bank!$C$9:$C$1008,D514&amp;"",Bank!$E$9:$E$1008,E514)&gt;=COUNTIFS($D$9:D514,D514&amp;"",$E$9:E514,E514),"Matched",IF(COUNTIF(Bank!$C$9:$C$1008,D514&amp;"")&gt;0,"Reference found - amount differs","Deposited, not yet credited")),IF(COUNTIFS(Bank!$C$9:$C$1008,D514&amp;"",Bank!$D$9:$D$1008,F514)&gt;=COUNTIFS($D$9:D514,D514&amp;"",$F$9:F514,F514),"Matched",IF(COUNTIF(Bank!$C$9:$C$1008,D514&amp;"")&gt;0,"Reference found - amount differs","Issued, not yet presented")))))</f>
        <v/>
      </c>
    </row>
    <row r="515" customFormat="false" ht="15" hidden="false" customHeight="false" outlineLevel="0" collapsed="false">
      <c r="A515" s="17"/>
      <c r="B515" s="8"/>
      <c r="C515" s="8"/>
      <c r="D515" s="8"/>
      <c r="E515" s="18"/>
      <c r="F515" s="18"/>
      <c r="G515" s="10" t="str">
        <f aca="false">IF(N(E515)+N(F515)=0,"",IF(D515="","No reference",IF(N(E515)&gt;0,IF(COUNTIFS(Bank!$C$9:$C$1008,D515&amp;"",Bank!$E$9:$E$1008,E515)&gt;=COUNTIFS($D$9:D515,D515&amp;"",$E$9:E515,E515),"Matched",IF(COUNTIF(Bank!$C$9:$C$1008,D515&amp;"")&gt;0,"Reference found - amount differs","Deposited, not yet credited")),IF(COUNTIFS(Bank!$C$9:$C$1008,D515&amp;"",Bank!$D$9:$D$1008,F515)&gt;=COUNTIFS($D$9:D515,D515&amp;"",$F$9:F515,F515),"Matched",IF(COUNTIF(Bank!$C$9:$C$1008,D515&amp;"")&gt;0,"Reference found - amount differs","Issued, not yet presented")))))</f>
        <v/>
      </c>
    </row>
    <row r="516" customFormat="false" ht="15" hidden="false" customHeight="false" outlineLevel="0" collapsed="false">
      <c r="A516" s="17"/>
      <c r="B516" s="8"/>
      <c r="C516" s="8"/>
      <c r="D516" s="8"/>
      <c r="E516" s="18"/>
      <c r="F516" s="18"/>
      <c r="G516" s="10" t="str">
        <f aca="false">IF(N(E516)+N(F516)=0,"",IF(D516="","No reference",IF(N(E516)&gt;0,IF(COUNTIFS(Bank!$C$9:$C$1008,D516&amp;"",Bank!$E$9:$E$1008,E516)&gt;=COUNTIFS($D$9:D516,D516&amp;"",$E$9:E516,E516),"Matched",IF(COUNTIF(Bank!$C$9:$C$1008,D516&amp;"")&gt;0,"Reference found - amount differs","Deposited, not yet credited")),IF(COUNTIFS(Bank!$C$9:$C$1008,D516&amp;"",Bank!$D$9:$D$1008,F516)&gt;=COUNTIFS($D$9:D516,D516&amp;"",$F$9:F516,F516),"Matched",IF(COUNTIF(Bank!$C$9:$C$1008,D516&amp;"")&gt;0,"Reference found - amount differs","Issued, not yet presented")))))</f>
        <v/>
      </c>
    </row>
    <row r="517" customFormat="false" ht="15" hidden="false" customHeight="false" outlineLevel="0" collapsed="false">
      <c r="A517" s="17"/>
      <c r="B517" s="8"/>
      <c r="C517" s="8"/>
      <c r="D517" s="8"/>
      <c r="E517" s="18"/>
      <c r="F517" s="18"/>
      <c r="G517" s="10" t="str">
        <f aca="false">IF(N(E517)+N(F517)=0,"",IF(D517="","No reference",IF(N(E517)&gt;0,IF(COUNTIFS(Bank!$C$9:$C$1008,D517&amp;"",Bank!$E$9:$E$1008,E517)&gt;=COUNTIFS($D$9:D517,D517&amp;"",$E$9:E517,E517),"Matched",IF(COUNTIF(Bank!$C$9:$C$1008,D517&amp;"")&gt;0,"Reference found - amount differs","Deposited, not yet credited")),IF(COUNTIFS(Bank!$C$9:$C$1008,D517&amp;"",Bank!$D$9:$D$1008,F517)&gt;=COUNTIFS($D$9:D517,D517&amp;"",$F$9:F517,F517),"Matched",IF(COUNTIF(Bank!$C$9:$C$1008,D517&amp;"")&gt;0,"Reference found - amount differs","Issued, not yet presented")))))</f>
        <v/>
      </c>
    </row>
    <row r="518" customFormat="false" ht="15" hidden="false" customHeight="false" outlineLevel="0" collapsed="false">
      <c r="A518" s="17"/>
      <c r="B518" s="8"/>
      <c r="C518" s="8"/>
      <c r="D518" s="8"/>
      <c r="E518" s="18"/>
      <c r="F518" s="18"/>
      <c r="G518" s="10" t="str">
        <f aca="false">IF(N(E518)+N(F518)=0,"",IF(D518="","No reference",IF(N(E518)&gt;0,IF(COUNTIFS(Bank!$C$9:$C$1008,D518&amp;"",Bank!$E$9:$E$1008,E518)&gt;=COUNTIFS($D$9:D518,D518&amp;"",$E$9:E518,E518),"Matched",IF(COUNTIF(Bank!$C$9:$C$1008,D518&amp;"")&gt;0,"Reference found - amount differs","Deposited, not yet credited")),IF(COUNTIFS(Bank!$C$9:$C$1008,D518&amp;"",Bank!$D$9:$D$1008,F518)&gt;=COUNTIFS($D$9:D518,D518&amp;"",$F$9:F518,F518),"Matched",IF(COUNTIF(Bank!$C$9:$C$1008,D518&amp;"")&gt;0,"Reference found - amount differs","Issued, not yet presented")))))</f>
        <v/>
      </c>
    </row>
    <row r="519" customFormat="false" ht="15" hidden="false" customHeight="false" outlineLevel="0" collapsed="false">
      <c r="A519" s="17"/>
      <c r="B519" s="8"/>
      <c r="C519" s="8"/>
      <c r="D519" s="8"/>
      <c r="E519" s="18"/>
      <c r="F519" s="18"/>
      <c r="G519" s="10" t="str">
        <f aca="false">IF(N(E519)+N(F519)=0,"",IF(D519="","No reference",IF(N(E519)&gt;0,IF(COUNTIFS(Bank!$C$9:$C$1008,D519&amp;"",Bank!$E$9:$E$1008,E519)&gt;=COUNTIFS($D$9:D519,D519&amp;"",$E$9:E519,E519),"Matched",IF(COUNTIF(Bank!$C$9:$C$1008,D519&amp;"")&gt;0,"Reference found - amount differs","Deposited, not yet credited")),IF(COUNTIFS(Bank!$C$9:$C$1008,D519&amp;"",Bank!$D$9:$D$1008,F519)&gt;=COUNTIFS($D$9:D519,D519&amp;"",$F$9:F519,F519),"Matched",IF(COUNTIF(Bank!$C$9:$C$1008,D519&amp;"")&gt;0,"Reference found - amount differs","Issued, not yet presented")))))</f>
        <v/>
      </c>
    </row>
    <row r="520" customFormat="false" ht="15" hidden="false" customHeight="false" outlineLevel="0" collapsed="false">
      <c r="A520" s="17"/>
      <c r="B520" s="8"/>
      <c r="C520" s="8"/>
      <c r="D520" s="8"/>
      <c r="E520" s="18"/>
      <c r="F520" s="18"/>
      <c r="G520" s="10" t="str">
        <f aca="false">IF(N(E520)+N(F520)=0,"",IF(D520="","No reference",IF(N(E520)&gt;0,IF(COUNTIFS(Bank!$C$9:$C$1008,D520&amp;"",Bank!$E$9:$E$1008,E520)&gt;=COUNTIFS($D$9:D520,D520&amp;"",$E$9:E520,E520),"Matched",IF(COUNTIF(Bank!$C$9:$C$1008,D520&amp;"")&gt;0,"Reference found - amount differs","Deposited, not yet credited")),IF(COUNTIFS(Bank!$C$9:$C$1008,D520&amp;"",Bank!$D$9:$D$1008,F520)&gt;=COUNTIFS($D$9:D520,D520&amp;"",$F$9:F520,F520),"Matched",IF(COUNTIF(Bank!$C$9:$C$1008,D520&amp;"")&gt;0,"Reference found - amount differs","Issued, not yet presented")))))</f>
        <v/>
      </c>
    </row>
    <row r="521" customFormat="false" ht="15" hidden="false" customHeight="false" outlineLevel="0" collapsed="false">
      <c r="A521" s="17"/>
      <c r="B521" s="8"/>
      <c r="C521" s="8"/>
      <c r="D521" s="8"/>
      <c r="E521" s="18"/>
      <c r="F521" s="18"/>
      <c r="G521" s="10" t="str">
        <f aca="false">IF(N(E521)+N(F521)=0,"",IF(D521="","No reference",IF(N(E521)&gt;0,IF(COUNTIFS(Bank!$C$9:$C$1008,D521&amp;"",Bank!$E$9:$E$1008,E521)&gt;=COUNTIFS($D$9:D521,D521&amp;"",$E$9:E521,E521),"Matched",IF(COUNTIF(Bank!$C$9:$C$1008,D521&amp;"")&gt;0,"Reference found - amount differs","Deposited, not yet credited")),IF(COUNTIFS(Bank!$C$9:$C$1008,D521&amp;"",Bank!$D$9:$D$1008,F521)&gt;=COUNTIFS($D$9:D521,D521&amp;"",$F$9:F521,F521),"Matched",IF(COUNTIF(Bank!$C$9:$C$1008,D521&amp;"")&gt;0,"Reference found - amount differs","Issued, not yet presented")))))</f>
        <v/>
      </c>
    </row>
    <row r="522" customFormat="false" ht="15" hidden="false" customHeight="false" outlineLevel="0" collapsed="false">
      <c r="A522" s="17"/>
      <c r="B522" s="8"/>
      <c r="C522" s="8"/>
      <c r="D522" s="8"/>
      <c r="E522" s="18"/>
      <c r="F522" s="18"/>
      <c r="G522" s="10" t="str">
        <f aca="false">IF(N(E522)+N(F522)=0,"",IF(D522="","No reference",IF(N(E522)&gt;0,IF(COUNTIFS(Bank!$C$9:$C$1008,D522&amp;"",Bank!$E$9:$E$1008,E522)&gt;=COUNTIFS($D$9:D522,D522&amp;"",$E$9:E522,E522),"Matched",IF(COUNTIF(Bank!$C$9:$C$1008,D522&amp;"")&gt;0,"Reference found - amount differs","Deposited, not yet credited")),IF(COUNTIFS(Bank!$C$9:$C$1008,D522&amp;"",Bank!$D$9:$D$1008,F522)&gt;=COUNTIFS($D$9:D522,D522&amp;"",$F$9:F522,F522),"Matched",IF(COUNTIF(Bank!$C$9:$C$1008,D522&amp;"")&gt;0,"Reference found - amount differs","Issued, not yet presented")))))</f>
        <v/>
      </c>
    </row>
    <row r="523" customFormat="false" ht="15" hidden="false" customHeight="false" outlineLevel="0" collapsed="false">
      <c r="A523" s="17"/>
      <c r="B523" s="8"/>
      <c r="C523" s="8"/>
      <c r="D523" s="8"/>
      <c r="E523" s="18"/>
      <c r="F523" s="18"/>
      <c r="G523" s="10" t="str">
        <f aca="false">IF(N(E523)+N(F523)=0,"",IF(D523="","No reference",IF(N(E523)&gt;0,IF(COUNTIFS(Bank!$C$9:$C$1008,D523&amp;"",Bank!$E$9:$E$1008,E523)&gt;=COUNTIFS($D$9:D523,D523&amp;"",$E$9:E523,E523),"Matched",IF(COUNTIF(Bank!$C$9:$C$1008,D523&amp;"")&gt;0,"Reference found - amount differs","Deposited, not yet credited")),IF(COUNTIFS(Bank!$C$9:$C$1008,D523&amp;"",Bank!$D$9:$D$1008,F523)&gt;=COUNTIFS($D$9:D523,D523&amp;"",$F$9:F523,F523),"Matched",IF(COUNTIF(Bank!$C$9:$C$1008,D523&amp;"")&gt;0,"Reference found - amount differs","Issued, not yet presented")))))</f>
        <v/>
      </c>
    </row>
    <row r="524" customFormat="false" ht="15" hidden="false" customHeight="false" outlineLevel="0" collapsed="false">
      <c r="A524" s="17"/>
      <c r="B524" s="8"/>
      <c r="C524" s="8"/>
      <c r="D524" s="8"/>
      <c r="E524" s="18"/>
      <c r="F524" s="18"/>
      <c r="G524" s="10" t="str">
        <f aca="false">IF(N(E524)+N(F524)=0,"",IF(D524="","No reference",IF(N(E524)&gt;0,IF(COUNTIFS(Bank!$C$9:$C$1008,D524&amp;"",Bank!$E$9:$E$1008,E524)&gt;=COUNTIFS($D$9:D524,D524&amp;"",$E$9:E524,E524),"Matched",IF(COUNTIF(Bank!$C$9:$C$1008,D524&amp;"")&gt;0,"Reference found - amount differs","Deposited, not yet credited")),IF(COUNTIFS(Bank!$C$9:$C$1008,D524&amp;"",Bank!$D$9:$D$1008,F524)&gt;=COUNTIFS($D$9:D524,D524&amp;"",$F$9:F524,F524),"Matched",IF(COUNTIF(Bank!$C$9:$C$1008,D524&amp;"")&gt;0,"Reference found - amount differs","Issued, not yet presented")))))</f>
        <v/>
      </c>
    </row>
    <row r="525" customFormat="false" ht="15" hidden="false" customHeight="false" outlineLevel="0" collapsed="false">
      <c r="A525" s="17"/>
      <c r="B525" s="8"/>
      <c r="C525" s="8"/>
      <c r="D525" s="8"/>
      <c r="E525" s="18"/>
      <c r="F525" s="18"/>
      <c r="G525" s="10" t="str">
        <f aca="false">IF(N(E525)+N(F525)=0,"",IF(D525="","No reference",IF(N(E525)&gt;0,IF(COUNTIFS(Bank!$C$9:$C$1008,D525&amp;"",Bank!$E$9:$E$1008,E525)&gt;=COUNTIFS($D$9:D525,D525&amp;"",$E$9:E525,E525),"Matched",IF(COUNTIF(Bank!$C$9:$C$1008,D525&amp;"")&gt;0,"Reference found - amount differs","Deposited, not yet credited")),IF(COUNTIFS(Bank!$C$9:$C$1008,D525&amp;"",Bank!$D$9:$D$1008,F525)&gt;=COUNTIFS($D$9:D525,D525&amp;"",$F$9:F525,F525),"Matched",IF(COUNTIF(Bank!$C$9:$C$1008,D525&amp;"")&gt;0,"Reference found - amount differs","Issued, not yet presented")))))</f>
        <v/>
      </c>
    </row>
    <row r="526" customFormat="false" ht="15" hidden="false" customHeight="false" outlineLevel="0" collapsed="false">
      <c r="A526" s="17"/>
      <c r="B526" s="8"/>
      <c r="C526" s="8"/>
      <c r="D526" s="8"/>
      <c r="E526" s="18"/>
      <c r="F526" s="18"/>
      <c r="G526" s="10" t="str">
        <f aca="false">IF(N(E526)+N(F526)=0,"",IF(D526="","No reference",IF(N(E526)&gt;0,IF(COUNTIFS(Bank!$C$9:$C$1008,D526&amp;"",Bank!$E$9:$E$1008,E526)&gt;=COUNTIFS($D$9:D526,D526&amp;"",$E$9:E526,E526),"Matched",IF(COUNTIF(Bank!$C$9:$C$1008,D526&amp;"")&gt;0,"Reference found - amount differs","Deposited, not yet credited")),IF(COUNTIFS(Bank!$C$9:$C$1008,D526&amp;"",Bank!$D$9:$D$1008,F526)&gt;=COUNTIFS($D$9:D526,D526&amp;"",$F$9:F526,F526),"Matched",IF(COUNTIF(Bank!$C$9:$C$1008,D526&amp;"")&gt;0,"Reference found - amount differs","Issued, not yet presented")))))</f>
        <v/>
      </c>
    </row>
    <row r="527" customFormat="false" ht="15" hidden="false" customHeight="false" outlineLevel="0" collapsed="false">
      <c r="A527" s="17"/>
      <c r="B527" s="8"/>
      <c r="C527" s="8"/>
      <c r="D527" s="8"/>
      <c r="E527" s="18"/>
      <c r="F527" s="18"/>
      <c r="G527" s="10" t="str">
        <f aca="false">IF(N(E527)+N(F527)=0,"",IF(D527="","No reference",IF(N(E527)&gt;0,IF(COUNTIFS(Bank!$C$9:$C$1008,D527&amp;"",Bank!$E$9:$E$1008,E527)&gt;=COUNTIFS($D$9:D527,D527&amp;"",$E$9:E527,E527),"Matched",IF(COUNTIF(Bank!$C$9:$C$1008,D527&amp;"")&gt;0,"Reference found - amount differs","Deposited, not yet credited")),IF(COUNTIFS(Bank!$C$9:$C$1008,D527&amp;"",Bank!$D$9:$D$1008,F527)&gt;=COUNTIFS($D$9:D527,D527&amp;"",$F$9:F527,F527),"Matched",IF(COUNTIF(Bank!$C$9:$C$1008,D527&amp;"")&gt;0,"Reference found - amount differs","Issued, not yet presented")))))</f>
        <v/>
      </c>
    </row>
    <row r="528" customFormat="false" ht="15" hidden="false" customHeight="false" outlineLevel="0" collapsed="false">
      <c r="A528" s="17"/>
      <c r="B528" s="8"/>
      <c r="C528" s="8"/>
      <c r="D528" s="8"/>
      <c r="E528" s="18"/>
      <c r="F528" s="18"/>
      <c r="G528" s="10" t="str">
        <f aca="false">IF(N(E528)+N(F528)=0,"",IF(D528="","No reference",IF(N(E528)&gt;0,IF(COUNTIFS(Bank!$C$9:$C$1008,D528&amp;"",Bank!$E$9:$E$1008,E528)&gt;=COUNTIFS($D$9:D528,D528&amp;"",$E$9:E528,E528),"Matched",IF(COUNTIF(Bank!$C$9:$C$1008,D528&amp;"")&gt;0,"Reference found - amount differs","Deposited, not yet credited")),IF(COUNTIFS(Bank!$C$9:$C$1008,D528&amp;"",Bank!$D$9:$D$1008,F528)&gt;=COUNTIFS($D$9:D528,D528&amp;"",$F$9:F528,F528),"Matched",IF(COUNTIF(Bank!$C$9:$C$1008,D528&amp;"")&gt;0,"Reference found - amount differs","Issued, not yet presented")))))</f>
        <v/>
      </c>
    </row>
    <row r="529" customFormat="false" ht="15" hidden="false" customHeight="false" outlineLevel="0" collapsed="false">
      <c r="A529" s="17"/>
      <c r="B529" s="8"/>
      <c r="C529" s="8"/>
      <c r="D529" s="8"/>
      <c r="E529" s="18"/>
      <c r="F529" s="18"/>
      <c r="G529" s="10" t="str">
        <f aca="false">IF(N(E529)+N(F529)=0,"",IF(D529="","No reference",IF(N(E529)&gt;0,IF(COUNTIFS(Bank!$C$9:$C$1008,D529&amp;"",Bank!$E$9:$E$1008,E529)&gt;=COUNTIFS($D$9:D529,D529&amp;"",$E$9:E529,E529),"Matched",IF(COUNTIF(Bank!$C$9:$C$1008,D529&amp;"")&gt;0,"Reference found - amount differs","Deposited, not yet credited")),IF(COUNTIFS(Bank!$C$9:$C$1008,D529&amp;"",Bank!$D$9:$D$1008,F529)&gt;=COUNTIFS($D$9:D529,D529&amp;"",$F$9:F529,F529),"Matched",IF(COUNTIF(Bank!$C$9:$C$1008,D529&amp;"")&gt;0,"Reference found - amount differs","Issued, not yet presented")))))</f>
        <v/>
      </c>
    </row>
    <row r="530" customFormat="false" ht="15" hidden="false" customHeight="false" outlineLevel="0" collapsed="false">
      <c r="A530" s="17"/>
      <c r="B530" s="8"/>
      <c r="C530" s="8"/>
      <c r="D530" s="8"/>
      <c r="E530" s="18"/>
      <c r="F530" s="18"/>
      <c r="G530" s="10" t="str">
        <f aca="false">IF(N(E530)+N(F530)=0,"",IF(D530="","No reference",IF(N(E530)&gt;0,IF(COUNTIFS(Bank!$C$9:$C$1008,D530&amp;"",Bank!$E$9:$E$1008,E530)&gt;=COUNTIFS($D$9:D530,D530&amp;"",$E$9:E530,E530),"Matched",IF(COUNTIF(Bank!$C$9:$C$1008,D530&amp;"")&gt;0,"Reference found - amount differs","Deposited, not yet credited")),IF(COUNTIFS(Bank!$C$9:$C$1008,D530&amp;"",Bank!$D$9:$D$1008,F530)&gt;=COUNTIFS($D$9:D530,D530&amp;"",$F$9:F530,F530),"Matched",IF(COUNTIF(Bank!$C$9:$C$1008,D530&amp;"")&gt;0,"Reference found - amount differs","Issued, not yet presented")))))</f>
        <v/>
      </c>
    </row>
    <row r="531" customFormat="false" ht="15" hidden="false" customHeight="false" outlineLevel="0" collapsed="false">
      <c r="A531" s="17"/>
      <c r="B531" s="8"/>
      <c r="C531" s="8"/>
      <c r="D531" s="8"/>
      <c r="E531" s="18"/>
      <c r="F531" s="18"/>
      <c r="G531" s="10" t="str">
        <f aca="false">IF(N(E531)+N(F531)=0,"",IF(D531="","No reference",IF(N(E531)&gt;0,IF(COUNTIFS(Bank!$C$9:$C$1008,D531&amp;"",Bank!$E$9:$E$1008,E531)&gt;=COUNTIFS($D$9:D531,D531&amp;"",$E$9:E531,E531),"Matched",IF(COUNTIF(Bank!$C$9:$C$1008,D531&amp;"")&gt;0,"Reference found - amount differs","Deposited, not yet credited")),IF(COUNTIFS(Bank!$C$9:$C$1008,D531&amp;"",Bank!$D$9:$D$1008,F531)&gt;=COUNTIFS($D$9:D531,D531&amp;"",$F$9:F531,F531),"Matched",IF(COUNTIF(Bank!$C$9:$C$1008,D531&amp;"")&gt;0,"Reference found - amount differs","Issued, not yet presented")))))</f>
        <v/>
      </c>
    </row>
    <row r="532" customFormat="false" ht="15" hidden="false" customHeight="false" outlineLevel="0" collapsed="false">
      <c r="A532" s="17"/>
      <c r="B532" s="8"/>
      <c r="C532" s="8"/>
      <c r="D532" s="8"/>
      <c r="E532" s="18"/>
      <c r="F532" s="18"/>
      <c r="G532" s="10" t="str">
        <f aca="false">IF(N(E532)+N(F532)=0,"",IF(D532="","No reference",IF(N(E532)&gt;0,IF(COUNTIFS(Bank!$C$9:$C$1008,D532&amp;"",Bank!$E$9:$E$1008,E532)&gt;=COUNTIFS($D$9:D532,D532&amp;"",$E$9:E532,E532),"Matched",IF(COUNTIF(Bank!$C$9:$C$1008,D532&amp;"")&gt;0,"Reference found - amount differs","Deposited, not yet credited")),IF(COUNTIFS(Bank!$C$9:$C$1008,D532&amp;"",Bank!$D$9:$D$1008,F532)&gt;=COUNTIFS($D$9:D532,D532&amp;"",$F$9:F532,F532),"Matched",IF(COUNTIF(Bank!$C$9:$C$1008,D532&amp;"")&gt;0,"Reference found - amount differs","Issued, not yet presented")))))</f>
        <v/>
      </c>
    </row>
    <row r="533" customFormat="false" ht="15" hidden="false" customHeight="false" outlineLevel="0" collapsed="false">
      <c r="A533" s="17"/>
      <c r="B533" s="8"/>
      <c r="C533" s="8"/>
      <c r="D533" s="8"/>
      <c r="E533" s="18"/>
      <c r="F533" s="18"/>
      <c r="G533" s="10" t="str">
        <f aca="false">IF(N(E533)+N(F533)=0,"",IF(D533="","No reference",IF(N(E533)&gt;0,IF(COUNTIFS(Bank!$C$9:$C$1008,D533&amp;"",Bank!$E$9:$E$1008,E533)&gt;=COUNTIFS($D$9:D533,D533&amp;"",$E$9:E533,E533),"Matched",IF(COUNTIF(Bank!$C$9:$C$1008,D533&amp;"")&gt;0,"Reference found - amount differs","Deposited, not yet credited")),IF(COUNTIFS(Bank!$C$9:$C$1008,D533&amp;"",Bank!$D$9:$D$1008,F533)&gt;=COUNTIFS($D$9:D533,D533&amp;"",$F$9:F533,F533),"Matched",IF(COUNTIF(Bank!$C$9:$C$1008,D533&amp;"")&gt;0,"Reference found - amount differs","Issued, not yet presented")))))</f>
        <v/>
      </c>
    </row>
    <row r="534" customFormat="false" ht="15" hidden="false" customHeight="false" outlineLevel="0" collapsed="false">
      <c r="A534" s="17"/>
      <c r="B534" s="8"/>
      <c r="C534" s="8"/>
      <c r="D534" s="8"/>
      <c r="E534" s="18"/>
      <c r="F534" s="18"/>
      <c r="G534" s="10" t="str">
        <f aca="false">IF(N(E534)+N(F534)=0,"",IF(D534="","No reference",IF(N(E534)&gt;0,IF(COUNTIFS(Bank!$C$9:$C$1008,D534&amp;"",Bank!$E$9:$E$1008,E534)&gt;=COUNTIFS($D$9:D534,D534&amp;"",$E$9:E534,E534),"Matched",IF(COUNTIF(Bank!$C$9:$C$1008,D534&amp;"")&gt;0,"Reference found - amount differs","Deposited, not yet credited")),IF(COUNTIFS(Bank!$C$9:$C$1008,D534&amp;"",Bank!$D$9:$D$1008,F534)&gt;=COUNTIFS($D$9:D534,D534&amp;"",$F$9:F534,F534),"Matched",IF(COUNTIF(Bank!$C$9:$C$1008,D534&amp;"")&gt;0,"Reference found - amount differs","Issued, not yet presented")))))</f>
        <v/>
      </c>
    </row>
    <row r="535" customFormat="false" ht="15" hidden="false" customHeight="false" outlineLevel="0" collapsed="false">
      <c r="A535" s="17"/>
      <c r="B535" s="8"/>
      <c r="C535" s="8"/>
      <c r="D535" s="8"/>
      <c r="E535" s="18"/>
      <c r="F535" s="18"/>
      <c r="G535" s="10" t="str">
        <f aca="false">IF(N(E535)+N(F535)=0,"",IF(D535="","No reference",IF(N(E535)&gt;0,IF(COUNTIFS(Bank!$C$9:$C$1008,D535&amp;"",Bank!$E$9:$E$1008,E535)&gt;=COUNTIFS($D$9:D535,D535&amp;"",$E$9:E535,E535),"Matched",IF(COUNTIF(Bank!$C$9:$C$1008,D535&amp;"")&gt;0,"Reference found - amount differs","Deposited, not yet credited")),IF(COUNTIFS(Bank!$C$9:$C$1008,D535&amp;"",Bank!$D$9:$D$1008,F535)&gt;=COUNTIFS($D$9:D535,D535&amp;"",$F$9:F535,F535),"Matched",IF(COUNTIF(Bank!$C$9:$C$1008,D535&amp;"")&gt;0,"Reference found - amount differs","Issued, not yet presented")))))</f>
        <v/>
      </c>
    </row>
    <row r="536" customFormat="false" ht="15" hidden="false" customHeight="false" outlineLevel="0" collapsed="false">
      <c r="A536" s="17"/>
      <c r="B536" s="8"/>
      <c r="C536" s="8"/>
      <c r="D536" s="8"/>
      <c r="E536" s="18"/>
      <c r="F536" s="18"/>
      <c r="G536" s="10" t="str">
        <f aca="false">IF(N(E536)+N(F536)=0,"",IF(D536="","No reference",IF(N(E536)&gt;0,IF(COUNTIFS(Bank!$C$9:$C$1008,D536&amp;"",Bank!$E$9:$E$1008,E536)&gt;=COUNTIFS($D$9:D536,D536&amp;"",$E$9:E536,E536),"Matched",IF(COUNTIF(Bank!$C$9:$C$1008,D536&amp;"")&gt;0,"Reference found - amount differs","Deposited, not yet credited")),IF(COUNTIFS(Bank!$C$9:$C$1008,D536&amp;"",Bank!$D$9:$D$1008,F536)&gt;=COUNTIFS($D$9:D536,D536&amp;"",$F$9:F536,F536),"Matched",IF(COUNTIF(Bank!$C$9:$C$1008,D536&amp;"")&gt;0,"Reference found - amount differs","Issued, not yet presented")))))</f>
        <v/>
      </c>
    </row>
    <row r="537" customFormat="false" ht="15" hidden="false" customHeight="false" outlineLevel="0" collapsed="false">
      <c r="A537" s="17"/>
      <c r="B537" s="8"/>
      <c r="C537" s="8"/>
      <c r="D537" s="8"/>
      <c r="E537" s="18"/>
      <c r="F537" s="18"/>
      <c r="G537" s="10" t="str">
        <f aca="false">IF(N(E537)+N(F537)=0,"",IF(D537="","No reference",IF(N(E537)&gt;0,IF(COUNTIFS(Bank!$C$9:$C$1008,D537&amp;"",Bank!$E$9:$E$1008,E537)&gt;=COUNTIFS($D$9:D537,D537&amp;"",$E$9:E537,E537),"Matched",IF(COUNTIF(Bank!$C$9:$C$1008,D537&amp;"")&gt;0,"Reference found - amount differs","Deposited, not yet credited")),IF(COUNTIFS(Bank!$C$9:$C$1008,D537&amp;"",Bank!$D$9:$D$1008,F537)&gt;=COUNTIFS($D$9:D537,D537&amp;"",$F$9:F537,F537),"Matched",IF(COUNTIF(Bank!$C$9:$C$1008,D537&amp;"")&gt;0,"Reference found - amount differs","Issued, not yet presented")))))</f>
        <v/>
      </c>
    </row>
    <row r="538" customFormat="false" ht="15" hidden="false" customHeight="false" outlineLevel="0" collapsed="false">
      <c r="A538" s="17"/>
      <c r="B538" s="8"/>
      <c r="C538" s="8"/>
      <c r="D538" s="8"/>
      <c r="E538" s="18"/>
      <c r="F538" s="18"/>
      <c r="G538" s="10" t="str">
        <f aca="false">IF(N(E538)+N(F538)=0,"",IF(D538="","No reference",IF(N(E538)&gt;0,IF(COUNTIFS(Bank!$C$9:$C$1008,D538&amp;"",Bank!$E$9:$E$1008,E538)&gt;=COUNTIFS($D$9:D538,D538&amp;"",$E$9:E538,E538),"Matched",IF(COUNTIF(Bank!$C$9:$C$1008,D538&amp;"")&gt;0,"Reference found - amount differs","Deposited, not yet credited")),IF(COUNTIFS(Bank!$C$9:$C$1008,D538&amp;"",Bank!$D$9:$D$1008,F538)&gt;=COUNTIFS($D$9:D538,D538&amp;"",$F$9:F538,F538),"Matched",IF(COUNTIF(Bank!$C$9:$C$1008,D538&amp;"")&gt;0,"Reference found - amount differs","Issued, not yet presented")))))</f>
        <v/>
      </c>
    </row>
    <row r="539" customFormat="false" ht="15" hidden="false" customHeight="false" outlineLevel="0" collapsed="false">
      <c r="A539" s="17"/>
      <c r="B539" s="8"/>
      <c r="C539" s="8"/>
      <c r="D539" s="8"/>
      <c r="E539" s="18"/>
      <c r="F539" s="18"/>
      <c r="G539" s="10" t="str">
        <f aca="false">IF(N(E539)+N(F539)=0,"",IF(D539="","No reference",IF(N(E539)&gt;0,IF(COUNTIFS(Bank!$C$9:$C$1008,D539&amp;"",Bank!$E$9:$E$1008,E539)&gt;=COUNTIFS($D$9:D539,D539&amp;"",$E$9:E539,E539),"Matched",IF(COUNTIF(Bank!$C$9:$C$1008,D539&amp;"")&gt;0,"Reference found - amount differs","Deposited, not yet credited")),IF(COUNTIFS(Bank!$C$9:$C$1008,D539&amp;"",Bank!$D$9:$D$1008,F539)&gt;=COUNTIFS($D$9:D539,D539&amp;"",$F$9:F539,F539),"Matched",IF(COUNTIF(Bank!$C$9:$C$1008,D539&amp;"")&gt;0,"Reference found - amount differs","Issued, not yet presented")))))</f>
        <v/>
      </c>
    </row>
    <row r="540" customFormat="false" ht="15" hidden="false" customHeight="false" outlineLevel="0" collapsed="false">
      <c r="A540" s="17"/>
      <c r="B540" s="8"/>
      <c r="C540" s="8"/>
      <c r="D540" s="8"/>
      <c r="E540" s="18"/>
      <c r="F540" s="18"/>
      <c r="G540" s="10" t="str">
        <f aca="false">IF(N(E540)+N(F540)=0,"",IF(D540="","No reference",IF(N(E540)&gt;0,IF(COUNTIFS(Bank!$C$9:$C$1008,D540&amp;"",Bank!$E$9:$E$1008,E540)&gt;=COUNTIFS($D$9:D540,D540&amp;"",$E$9:E540,E540),"Matched",IF(COUNTIF(Bank!$C$9:$C$1008,D540&amp;"")&gt;0,"Reference found - amount differs","Deposited, not yet credited")),IF(COUNTIFS(Bank!$C$9:$C$1008,D540&amp;"",Bank!$D$9:$D$1008,F540)&gt;=COUNTIFS($D$9:D540,D540&amp;"",$F$9:F540,F540),"Matched",IF(COUNTIF(Bank!$C$9:$C$1008,D540&amp;"")&gt;0,"Reference found - amount differs","Issued, not yet presented")))))</f>
        <v/>
      </c>
    </row>
    <row r="541" customFormat="false" ht="15" hidden="false" customHeight="false" outlineLevel="0" collapsed="false">
      <c r="A541" s="17"/>
      <c r="B541" s="8"/>
      <c r="C541" s="8"/>
      <c r="D541" s="8"/>
      <c r="E541" s="18"/>
      <c r="F541" s="18"/>
      <c r="G541" s="10" t="str">
        <f aca="false">IF(N(E541)+N(F541)=0,"",IF(D541="","No reference",IF(N(E541)&gt;0,IF(COUNTIFS(Bank!$C$9:$C$1008,D541&amp;"",Bank!$E$9:$E$1008,E541)&gt;=COUNTIFS($D$9:D541,D541&amp;"",$E$9:E541,E541),"Matched",IF(COUNTIF(Bank!$C$9:$C$1008,D541&amp;"")&gt;0,"Reference found - amount differs","Deposited, not yet credited")),IF(COUNTIFS(Bank!$C$9:$C$1008,D541&amp;"",Bank!$D$9:$D$1008,F541)&gt;=COUNTIFS($D$9:D541,D541&amp;"",$F$9:F541,F541),"Matched",IF(COUNTIF(Bank!$C$9:$C$1008,D541&amp;"")&gt;0,"Reference found - amount differs","Issued, not yet presented")))))</f>
        <v/>
      </c>
    </row>
    <row r="542" customFormat="false" ht="15" hidden="false" customHeight="false" outlineLevel="0" collapsed="false">
      <c r="A542" s="17"/>
      <c r="B542" s="8"/>
      <c r="C542" s="8"/>
      <c r="D542" s="8"/>
      <c r="E542" s="18"/>
      <c r="F542" s="18"/>
      <c r="G542" s="10" t="str">
        <f aca="false">IF(N(E542)+N(F542)=0,"",IF(D542="","No reference",IF(N(E542)&gt;0,IF(COUNTIFS(Bank!$C$9:$C$1008,D542&amp;"",Bank!$E$9:$E$1008,E542)&gt;=COUNTIFS($D$9:D542,D542&amp;"",$E$9:E542,E542),"Matched",IF(COUNTIF(Bank!$C$9:$C$1008,D542&amp;"")&gt;0,"Reference found - amount differs","Deposited, not yet credited")),IF(COUNTIFS(Bank!$C$9:$C$1008,D542&amp;"",Bank!$D$9:$D$1008,F542)&gt;=COUNTIFS($D$9:D542,D542&amp;"",$F$9:F542,F542),"Matched",IF(COUNTIF(Bank!$C$9:$C$1008,D542&amp;"")&gt;0,"Reference found - amount differs","Issued, not yet presented")))))</f>
        <v/>
      </c>
    </row>
    <row r="543" customFormat="false" ht="15" hidden="false" customHeight="false" outlineLevel="0" collapsed="false">
      <c r="A543" s="17"/>
      <c r="B543" s="8"/>
      <c r="C543" s="8"/>
      <c r="D543" s="8"/>
      <c r="E543" s="18"/>
      <c r="F543" s="18"/>
      <c r="G543" s="10" t="str">
        <f aca="false">IF(N(E543)+N(F543)=0,"",IF(D543="","No reference",IF(N(E543)&gt;0,IF(COUNTIFS(Bank!$C$9:$C$1008,D543&amp;"",Bank!$E$9:$E$1008,E543)&gt;=COUNTIFS($D$9:D543,D543&amp;"",$E$9:E543,E543),"Matched",IF(COUNTIF(Bank!$C$9:$C$1008,D543&amp;"")&gt;0,"Reference found - amount differs","Deposited, not yet credited")),IF(COUNTIFS(Bank!$C$9:$C$1008,D543&amp;"",Bank!$D$9:$D$1008,F543)&gt;=COUNTIFS($D$9:D543,D543&amp;"",$F$9:F543,F543),"Matched",IF(COUNTIF(Bank!$C$9:$C$1008,D543&amp;"")&gt;0,"Reference found - amount differs","Issued, not yet presented")))))</f>
        <v/>
      </c>
    </row>
    <row r="544" customFormat="false" ht="15" hidden="false" customHeight="false" outlineLevel="0" collapsed="false">
      <c r="A544" s="17"/>
      <c r="B544" s="8"/>
      <c r="C544" s="8"/>
      <c r="D544" s="8"/>
      <c r="E544" s="18"/>
      <c r="F544" s="18"/>
      <c r="G544" s="10" t="str">
        <f aca="false">IF(N(E544)+N(F544)=0,"",IF(D544="","No reference",IF(N(E544)&gt;0,IF(COUNTIFS(Bank!$C$9:$C$1008,D544&amp;"",Bank!$E$9:$E$1008,E544)&gt;=COUNTIFS($D$9:D544,D544&amp;"",$E$9:E544,E544),"Matched",IF(COUNTIF(Bank!$C$9:$C$1008,D544&amp;"")&gt;0,"Reference found - amount differs","Deposited, not yet credited")),IF(COUNTIFS(Bank!$C$9:$C$1008,D544&amp;"",Bank!$D$9:$D$1008,F544)&gt;=COUNTIFS($D$9:D544,D544&amp;"",$F$9:F544,F544),"Matched",IF(COUNTIF(Bank!$C$9:$C$1008,D544&amp;"")&gt;0,"Reference found - amount differs","Issued, not yet presented")))))</f>
        <v/>
      </c>
    </row>
    <row r="545" customFormat="false" ht="15" hidden="false" customHeight="false" outlineLevel="0" collapsed="false">
      <c r="A545" s="17"/>
      <c r="B545" s="8"/>
      <c r="C545" s="8"/>
      <c r="D545" s="8"/>
      <c r="E545" s="18"/>
      <c r="F545" s="18"/>
      <c r="G545" s="10" t="str">
        <f aca="false">IF(N(E545)+N(F545)=0,"",IF(D545="","No reference",IF(N(E545)&gt;0,IF(COUNTIFS(Bank!$C$9:$C$1008,D545&amp;"",Bank!$E$9:$E$1008,E545)&gt;=COUNTIFS($D$9:D545,D545&amp;"",$E$9:E545,E545),"Matched",IF(COUNTIF(Bank!$C$9:$C$1008,D545&amp;"")&gt;0,"Reference found - amount differs","Deposited, not yet credited")),IF(COUNTIFS(Bank!$C$9:$C$1008,D545&amp;"",Bank!$D$9:$D$1008,F545)&gt;=COUNTIFS($D$9:D545,D545&amp;"",$F$9:F545,F545),"Matched",IF(COUNTIF(Bank!$C$9:$C$1008,D545&amp;"")&gt;0,"Reference found - amount differs","Issued, not yet presented")))))</f>
        <v/>
      </c>
    </row>
    <row r="546" customFormat="false" ht="15" hidden="false" customHeight="false" outlineLevel="0" collapsed="false">
      <c r="A546" s="17"/>
      <c r="B546" s="8"/>
      <c r="C546" s="8"/>
      <c r="D546" s="8"/>
      <c r="E546" s="18"/>
      <c r="F546" s="18"/>
      <c r="G546" s="10" t="str">
        <f aca="false">IF(N(E546)+N(F546)=0,"",IF(D546="","No reference",IF(N(E546)&gt;0,IF(COUNTIFS(Bank!$C$9:$C$1008,D546&amp;"",Bank!$E$9:$E$1008,E546)&gt;=COUNTIFS($D$9:D546,D546&amp;"",$E$9:E546,E546),"Matched",IF(COUNTIF(Bank!$C$9:$C$1008,D546&amp;"")&gt;0,"Reference found - amount differs","Deposited, not yet credited")),IF(COUNTIFS(Bank!$C$9:$C$1008,D546&amp;"",Bank!$D$9:$D$1008,F546)&gt;=COUNTIFS($D$9:D546,D546&amp;"",$F$9:F546,F546),"Matched",IF(COUNTIF(Bank!$C$9:$C$1008,D546&amp;"")&gt;0,"Reference found - amount differs","Issued, not yet presented")))))</f>
        <v/>
      </c>
    </row>
    <row r="547" customFormat="false" ht="15" hidden="false" customHeight="false" outlineLevel="0" collapsed="false">
      <c r="A547" s="17"/>
      <c r="B547" s="8"/>
      <c r="C547" s="8"/>
      <c r="D547" s="8"/>
      <c r="E547" s="18"/>
      <c r="F547" s="18"/>
      <c r="G547" s="10" t="str">
        <f aca="false">IF(N(E547)+N(F547)=0,"",IF(D547="","No reference",IF(N(E547)&gt;0,IF(COUNTIFS(Bank!$C$9:$C$1008,D547&amp;"",Bank!$E$9:$E$1008,E547)&gt;=COUNTIFS($D$9:D547,D547&amp;"",$E$9:E547,E547),"Matched",IF(COUNTIF(Bank!$C$9:$C$1008,D547&amp;"")&gt;0,"Reference found - amount differs","Deposited, not yet credited")),IF(COUNTIFS(Bank!$C$9:$C$1008,D547&amp;"",Bank!$D$9:$D$1008,F547)&gt;=COUNTIFS($D$9:D547,D547&amp;"",$F$9:F547,F547),"Matched",IF(COUNTIF(Bank!$C$9:$C$1008,D547&amp;"")&gt;0,"Reference found - amount differs","Issued, not yet presented")))))</f>
        <v/>
      </c>
    </row>
    <row r="548" customFormat="false" ht="15" hidden="false" customHeight="false" outlineLevel="0" collapsed="false">
      <c r="A548" s="17"/>
      <c r="B548" s="8"/>
      <c r="C548" s="8"/>
      <c r="D548" s="8"/>
      <c r="E548" s="18"/>
      <c r="F548" s="18"/>
      <c r="G548" s="10" t="str">
        <f aca="false">IF(N(E548)+N(F548)=0,"",IF(D548="","No reference",IF(N(E548)&gt;0,IF(COUNTIFS(Bank!$C$9:$C$1008,D548&amp;"",Bank!$E$9:$E$1008,E548)&gt;=COUNTIFS($D$9:D548,D548&amp;"",$E$9:E548,E548),"Matched",IF(COUNTIF(Bank!$C$9:$C$1008,D548&amp;"")&gt;0,"Reference found - amount differs","Deposited, not yet credited")),IF(COUNTIFS(Bank!$C$9:$C$1008,D548&amp;"",Bank!$D$9:$D$1008,F548)&gt;=COUNTIFS($D$9:D548,D548&amp;"",$F$9:F548,F548),"Matched",IF(COUNTIF(Bank!$C$9:$C$1008,D548&amp;"")&gt;0,"Reference found - amount differs","Issued, not yet presented")))))</f>
        <v/>
      </c>
    </row>
    <row r="549" customFormat="false" ht="15" hidden="false" customHeight="false" outlineLevel="0" collapsed="false">
      <c r="A549" s="17"/>
      <c r="B549" s="8"/>
      <c r="C549" s="8"/>
      <c r="D549" s="8"/>
      <c r="E549" s="18"/>
      <c r="F549" s="18"/>
      <c r="G549" s="10" t="str">
        <f aca="false">IF(N(E549)+N(F549)=0,"",IF(D549="","No reference",IF(N(E549)&gt;0,IF(COUNTIFS(Bank!$C$9:$C$1008,D549&amp;"",Bank!$E$9:$E$1008,E549)&gt;=COUNTIFS($D$9:D549,D549&amp;"",$E$9:E549,E549),"Matched",IF(COUNTIF(Bank!$C$9:$C$1008,D549&amp;"")&gt;0,"Reference found - amount differs","Deposited, not yet credited")),IF(COUNTIFS(Bank!$C$9:$C$1008,D549&amp;"",Bank!$D$9:$D$1008,F549)&gt;=COUNTIFS($D$9:D549,D549&amp;"",$F$9:F549,F549),"Matched",IF(COUNTIF(Bank!$C$9:$C$1008,D549&amp;"")&gt;0,"Reference found - amount differs","Issued, not yet presented")))))</f>
        <v/>
      </c>
    </row>
    <row r="550" customFormat="false" ht="15" hidden="false" customHeight="false" outlineLevel="0" collapsed="false">
      <c r="A550" s="17"/>
      <c r="B550" s="8"/>
      <c r="C550" s="8"/>
      <c r="D550" s="8"/>
      <c r="E550" s="18"/>
      <c r="F550" s="18"/>
      <c r="G550" s="10" t="str">
        <f aca="false">IF(N(E550)+N(F550)=0,"",IF(D550="","No reference",IF(N(E550)&gt;0,IF(COUNTIFS(Bank!$C$9:$C$1008,D550&amp;"",Bank!$E$9:$E$1008,E550)&gt;=COUNTIFS($D$9:D550,D550&amp;"",$E$9:E550,E550),"Matched",IF(COUNTIF(Bank!$C$9:$C$1008,D550&amp;"")&gt;0,"Reference found - amount differs","Deposited, not yet credited")),IF(COUNTIFS(Bank!$C$9:$C$1008,D550&amp;"",Bank!$D$9:$D$1008,F550)&gt;=COUNTIFS($D$9:D550,D550&amp;"",$F$9:F550,F550),"Matched",IF(COUNTIF(Bank!$C$9:$C$1008,D550&amp;"")&gt;0,"Reference found - amount differs","Issued, not yet presented")))))</f>
        <v/>
      </c>
    </row>
    <row r="551" customFormat="false" ht="15" hidden="false" customHeight="false" outlineLevel="0" collapsed="false">
      <c r="A551" s="17"/>
      <c r="B551" s="8"/>
      <c r="C551" s="8"/>
      <c r="D551" s="8"/>
      <c r="E551" s="18"/>
      <c r="F551" s="18"/>
      <c r="G551" s="10" t="str">
        <f aca="false">IF(N(E551)+N(F551)=0,"",IF(D551="","No reference",IF(N(E551)&gt;0,IF(COUNTIFS(Bank!$C$9:$C$1008,D551&amp;"",Bank!$E$9:$E$1008,E551)&gt;=COUNTIFS($D$9:D551,D551&amp;"",$E$9:E551,E551),"Matched",IF(COUNTIF(Bank!$C$9:$C$1008,D551&amp;"")&gt;0,"Reference found - amount differs","Deposited, not yet credited")),IF(COUNTIFS(Bank!$C$9:$C$1008,D551&amp;"",Bank!$D$9:$D$1008,F551)&gt;=COUNTIFS($D$9:D551,D551&amp;"",$F$9:F551,F551),"Matched",IF(COUNTIF(Bank!$C$9:$C$1008,D551&amp;"")&gt;0,"Reference found - amount differs","Issued, not yet presented")))))</f>
        <v/>
      </c>
    </row>
    <row r="552" customFormat="false" ht="15" hidden="false" customHeight="false" outlineLevel="0" collapsed="false">
      <c r="A552" s="17"/>
      <c r="B552" s="8"/>
      <c r="C552" s="8"/>
      <c r="D552" s="8"/>
      <c r="E552" s="18"/>
      <c r="F552" s="18"/>
      <c r="G552" s="10" t="str">
        <f aca="false">IF(N(E552)+N(F552)=0,"",IF(D552="","No reference",IF(N(E552)&gt;0,IF(COUNTIFS(Bank!$C$9:$C$1008,D552&amp;"",Bank!$E$9:$E$1008,E552)&gt;=COUNTIFS($D$9:D552,D552&amp;"",$E$9:E552,E552),"Matched",IF(COUNTIF(Bank!$C$9:$C$1008,D552&amp;"")&gt;0,"Reference found - amount differs","Deposited, not yet credited")),IF(COUNTIFS(Bank!$C$9:$C$1008,D552&amp;"",Bank!$D$9:$D$1008,F552)&gt;=COUNTIFS($D$9:D552,D552&amp;"",$F$9:F552,F552),"Matched",IF(COUNTIF(Bank!$C$9:$C$1008,D552&amp;"")&gt;0,"Reference found - amount differs","Issued, not yet presented")))))</f>
        <v/>
      </c>
    </row>
    <row r="553" customFormat="false" ht="15" hidden="false" customHeight="false" outlineLevel="0" collapsed="false">
      <c r="A553" s="17"/>
      <c r="B553" s="8"/>
      <c r="C553" s="8"/>
      <c r="D553" s="8"/>
      <c r="E553" s="18"/>
      <c r="F553" s="18"/>
      <c r="G553" s="10" t="str">
        <f aca="false">IF(N(E553)+N(F553)=0,"",IF(D553="","No reference",IF(N(E553)&gt;0,IF(COUNTIFS(Bank!$C$9:$C$1008,D553&amp;"",Bank!$E$9:$E$1008,E553)&gt;=COUNTIFS($D$9:D553,D553&amp;"",$E$9:E553,E553),"Matched",IF(COUNTIF(Bank!$C$9:$C$1008,D553&amp;"")&gt;0,"Reference found - amount differs","Deposited, not yet credited")),IF(COUNTIFS(Bank!$C$9:$C$1008,D553&amp;"",Bank!$D$9:$D$1008,F553)&gt;=COUNTIFS($D$9:D553,D553&amp;"",$F$9:F553,F553),"Matched",IF(COUNTIF(Bank!$C$9:$C$1008,D553&amp;"")&gt;0,"Reference found - amount differs","Issued, not yet presented")))))</f>
        <v/>
      </c>
    </row>
    <row r="554" customFormat="false" ht="15" hidden="false" customHeight="false" outlineLevel="0" collapsed="false">
      <c r="A554" s="17"/>
      <c r="B554" s="8"/>
      <c r="C554" s="8"/>
      <c r="D554" s="8"/>
      <c r="E554" s="18"/>
      <c r="F554" s="18"/>
      <c r="G554" s="10" t="str">
        <f aca="false">IF(N(E554)+N(F554)=0,"",IF(D554="","No reference",IF(N(E554)&gt;0,IF(COUNTIFS(Bank!$C$9:$C$1008,D554&amp;"",Bank!$E$9:$E$1008,E554)&gt;=COUNTIFS($D$9:D554,D554&amp;"",$E$9:E554,E554),"Matched",IF(COUNTIF(Bank!$C$9:$C$1008,D554&amp;"")&gt;0,"Reference found - amount differs","Deposited, not yet credited")),IF(COUNTIFS(Bank!$C$9:$C$1008,D554&amp;"",Bank!$D$9:$D$1008,F554)&gt;=COUNTIFS($D$9:D554,D554&amp;"",$F$9:F554,F554),"Matched",IF(COUNTIF(Bank!$C$9:$C$1008,D554&amp;"")&gt;0,"Reference found - amount differs","Issued, not yet presented")))))</f>
        <v/>
      </c>
    </row>
    <row r="555" customFormat="false" ht="15" hidden="false" customHeight="false" outlineLevel="0" collapsed="false">
      <c r="A555" s="17"/>
      <c r="B555" s="8"/>
      <c r="C555" s="8"/>
      <c r="D555" s="8"/>
      <c r="E555" s="18"/>
      <c r="F555" s="18"/>
      <c r="G555" s="10" t="str">
        <f aca="false">IF(N(E555)+N(F555)=0,"",IF(D555="","No reference",IF(N(E555)&gt;0,IF(COUNTIFS(Bank!$C$9:$C$1008,D555&amp;"",Bank!$E$9:$E$1008,E555)&gt;=COUNTIFS($D$9:D555,D555&amp;"",$E$9:E555,E555),"Matched",IF(COUNTIF(Bank!$C$9:$C$1008,D555&amp;"")&gt;0,"Reference found - amount differs","Deposited, not yet credited")),IF(COUNTIFS(Bank!$C$9:$C$1008,D555&amp;"",Bank!$D$9:$D$1008,F555)&gt;=COUNTIFS($D$9:D555,D555&amp;"",$F$9:F555,F555),"Matched",IF(COUNTIF(Bank!$C$9:$C$1008,D555&amp;"")&gt;0,"Reference found - amount differs","Issued, not yet presented")))))</f>
        <v/>
      </c>
    </row>
    <row r="556" customFormat="false" ht="15" hidden="false" customHeight="false" outlineLevel="0" collapsed="false">
      <c r="A556" s="17"/>
      <c r="B556" s="8"/>
      <c r="C556" s="8"/>
      <c r="D556" s="8"/>
      <c r="E556" s="18"/>
      <c r="F556" s="18"/>
      <c r="G556" s="10" t="str">
        <f aca="false">IF(N(E556)+N(F556)=0,"",IF(D556="","No reference",IF(N(E556)&gt;0,IF(COUNTIFS(Bank!$C$9:$C$1008,D556&amp;"",Bank!$E$9:$E$1008,E556)&gt;=COUNTIFS($D$9:D556,D556&amp;"",$E$9:E556,E556),"Matched",IF(COUNTIF(Bank!$C$9:$C$1008,D556&amp;"")&gt;0,"Reference found - amount differs","Deposited, not yet credited")),IF(COUNTIFS(Bank!$C$9:$C$1008,D556&amp;"",Bank!$D$9:$D$1008,F556)&gt;=COUNTIFS($D$9:D556,D556&amp;"",$F$9:F556,F556),"Matched",IF(COUNTIF(Bank!$C$9:$C$1008,D556&amp;"")&gt;0,"Reference found - amount differs","Issued, not yet presented")))))</f>
        <v/>
      </c>
    </row>
    <row r="557" customFormat="false" ht="15" hidden="false" customHeight="false" outlineLevel="0" collapsed="false">
      <c r="A557" s="17"/>
      <c r="B557" s="8"/>
      <c r="C557" s="8"/>
      <c r="D557" s="8"/>
      <c r="E557" s="18"/>
      <c r="F557" s="18"/>
      <c r="G557" s="10" t="str">
        <f aca="false">IF(N(E557)+N(F557)=0,"",IF(D557="","No reference",IF(N(E557)&gt;0,IF(COUNTIFS(Bank!$C$9:$C$1008,D557&amp;"",Bank!$E$9:$E$1008,E557)&gt;=COUNTIFS($D$9:D557,D557&amp;"",$E$9:E557,E557),"Matched",IF(COUNTIF(Bank!$C$9:$C$1008,D557&amp;"")&gt;0,"Reference found - amount differs","Deposited, not yet credited")),IF(COUNTIFS(Bank!$C$9:$C$1008,D557&amp;"",Bank!$D$9:$D$1008,F557)&gt;=COUNTIFS($D$9:D557,D557&amp;"",$F$9:F557,F557),"Matched",IF(COUNTIF(Bank!$C$9:$C$1008,D557&amp;"")&gt;0,"Reference found - amount differs","Issued, not yet presented")))))</f>
        <v/>
      </c>
    </row>
    <row r="558" customFormat="false" ht="15" hidden="false" customHeight="false" outlineLevel="0" collapsed="false">
      <c r="A558" s="17"/>
      <c r="B558" s="8"/>
      <c r="C558" s="8"/>
      <c r="D558" s="8"/>
      <c r="E558" s="18"/>
      <c r="F558" s="18"/>
      <c r="G558" s="10" t="str">
        <f aca="false">IF(N(E558)+N(F558)=0,"",IF(D558="","No reference",IF(N(E558)&gt;0,IF(COUNTIFS(Bank!$C$9:$C$1008,D558&amp;"",Bank!$E$9:$E$1008,E558)&gt;=COUNTIFS($D$9:D558,D558&amp;"",$E$9:E558,E558),"Matched",IF(COUNTIF(Bank!$C$9:$C$1008,D558&amp;"")&gt;0,"Reference found - amount differs","Deposited, not yet credited")),IF(COUNTIFS(Bank!$C$9:$C$1008,D558&amp;"",Bank!$D$9:$D$1008,F558)&gt;=COUNTIFS($D$9:D558,D558&amp;"",$F$9:F558,F558),"Matched",IF(COUNTIF(Bank!$C$9:$C$1008,D558&amp;"")&gt;0,"Reference found - amount differs","Issued, not yet presented")))))</f>
        <v/>
      </c>
    </row>
    <row r="559" customFormat="false" ht="15" hidden="false" customHeight="false" outlineLevel="0" collapsed="false">
      <c r="A559" s="17"/>
      <c r="B559" s="8"/>
      <c r="C559" s="8"/>
      <c r="D559" s="8"/>
      <c r="E559" s="18"/>
      <c r="F559" s="18"/>
      <c r="G559" s="10" t="str">
        <f aca="false">IF(N(E559)+N(F559)=0,"",IF(D559="","No reference",IF(N(E559)&gt;0,IF(COUNTIFS(Bank!$C$9:$C$1008,D559&amp;"",Bank!$E$9:$E$1008,E559)&gt;=COUNTIFS($D$9:D559,D559&amp;"",$E$9:E559,E559),"Matched",IF(COUNTIF(Bank!$C$9:$C$1008,D559&amp;"")&gt;0,"Reference found - amount differs","Deposited, not yet credited")),IF(COUNTIFS(Bank!$C$9:$C$1008,D559&amp;"",Bank!$D$9:$D$1008,F559)&gt;=COUNTIFS($D$9:D559,D559&amp;"",$F$9:F559,F559),"Matched",IF(COUNTIF(Bank!$C$9:$C$1008,D559&amp;"")&gt;0,"Reference found - amount differs","Issued, not yet presented")))))</f>
        <v/>
      </c>
    </row>
    <row r="560" customFormat="false" ht="15" hidden="false" customHeight="false" outlineLevel="0" collapsed="false">
      <c r="A560" s="17"/>
      <c r="B560" s="8"/>
      <c r="C560" s="8"/>
      <c r="D560" s="8"/>
      <c r="E560" s="18"/>
      <c r="F560" s="18"/>
      <c r="G560" s="10" t="str">
        <f aca="false">IF(N(E560)+N(F560)=0,"",IF(D560="","No reference",IF(N(E560)&gt;0,IF(COUNTIFS(Bank!$C$9:$C$1008,D560&amp;"",Bank!$E$9:$E$1008,E560)&gt;=COUNTIFS($D$9:D560,D560&amp;"",$E$9:E560,E560),"Matched",IF(COUNTIF(Bank!$C$9:$C$1008,D560&amp;"")&gt;0,"Reference found - amount differs","Deposited, not yet credited")),IF(COUNTIFS(Bank!$C$9:$C$1008,D560&amp;"",Bank!$D$9:$D$1008,F560)&gt;=COUNTIFS($D$9:D560,D560&amp;"",$F$9:F560,F560),"Matched",IF(COUNTIF(Bank!$C$9:$C$1008,D560&amp;"")&gt;0,"Reference found - amount differs","Issued, not yet presented")))))</f>
        <v/>
      </c>
    </row>
    <row r="561" customFormat="false" ht="15" hidden="false" customHeight="false" outlineLevel="0" collapsed="false">
      <c r="A561" s="17"/>
      <c r="B561" s="8"/>
      <c r="C561" s="8"/>
      <c r="D561" s="8"/>
      <c r="E561" s="18"/>
      <c r="F561" s="18"/>
      <c r="G561" s="10" t="str">
        <f aca="false">IF(N(E561)+N(F561)=0,"",IF(D561="","No reference",IF(N(E561)&gt;0,IF(COUNTIFS(Bank!$C$9:$C$1008,D561&amp;"",Bank!$E$9:$E$1008,E561)&gt;=COUNTIFS($D$9:D561,D561&amp;"",$E$9:E561,E561),"Matched",IF(COUNTIF(Bank!$C$9:$C$1008,D561&amp;"")&gt;0,"Reference found - amount differs","Deposited, not yet credited")),IF(COUNTIFS(Bank!$C$9:$C$1008,D561&amp;"",Bank!$D$9:$D$1008,F561)&gt;=COUNTIFS($D$9:D561,D561&amp;"",$F$9:F561,F561),"Matched",IF(COUNTIF(Bank!$C$9:$C$1008,D561&amp;"")&gt;0,"Reference found - amount differs","Issued, not yet presented")))))</f>
        <v/>
      </c>
    </row>
    <row r="562" customFormat="false" ht="15" hidden="false" customHeight="false" outlineLevel="0" collapsed="false">
      <c r="A562" s="17"/>
      <c r="B562" s="8"/>
      <c r="C562" s="8"/>
      <c r="D562" s="8"/>
      <c r="E562" s="18"/>
      <c r="F562" s="18"/>
      <c r="G562" s="10" t="str">
        <f aca="false">IF(N(E562)+N(F562)=0,"",IF(D562="","No reference",IF(N(E562)&gt;0,IF(COUNTIFS(Bank!$C$9:$C$1008,D562&amp;"",Bank!$E$9:$E$1008,E562)&gt;=COUNTIFS($D$9:D562,D562&amp;"",$E$9:E562,E562),"Matched",IF(COUNTIF(Bank!$C$9:$C$1008,D562&amp;"")&gt;0,"Reference found - amount differs","Deposited, not yet credited")),IF(COUNTIFS(Bank!$C$9:$C$1008,D562&amp;"",Bank!$D$9:$D$1008,F562)&gt;=COUNTIFS($D$9:D562,D562&amp;"",$F$9:F562,F562),"Matched",IF(COUNTIF(Bank!$C$9:$C$1008,D562&amp;"")&gt;0,"Reference found - amount differs","Issued, not yet presented")))))</f>
        <v/>
      </c>
    </row>
    <row r="563" customFormat="false" ht="15" hidden="false" customHeight="false" outlineLevel="0" collapsed="false">
      <c r="A563" s="17"/>
      <c r="B563" s="8"/>
      <c r="C563" s="8"/>
      <c r="D563" s="8"/>
      <c r="E563" s="18"/>
      <c r="F563" s="18"/>
      <c r="G563" s="10" t="str">
        <f aca="false">IF(N(E563)+N(F563)=0,"",IF(D563="","No reference",IF(N(E563)&gt;0,IF(COUNTIFS(Bank!$C$9:$C$1008,D563&amp;"",Bank!$E$9:$E$1008,E563)&gt;=COUNTIFS($D$9:D563,D563&amp;"",$E$9:E563,E563),"Matched",IF(COUNTIF(Bank!$C$9:$C$1008,D563&amp;"")&gt;0,"Reference found - amount differs","Deposited, not yet credited")),IF(COUNTIFS(Bank!$C$9:$C$1008,D563&amp;"",Bank!$D$9:$D$1008,F563)&gt;=COUNTIFS($D$9:D563,D563&amp;"",$F$9:F563,F563),"Matched",IF(COUNTIF(Bank!$C$9:$C$1008,D563&amp;"")&gt;0,"Reference found - amount differs","Issued, not yet presented")))))</f>
        <v/>
      </c>
    </row>
    <row r="564" customFormat="false" ht="15" hidden="false" customHeight="false" outlineLevel="0" collapsed="false">
      <c r="A564" s="17"/>
      <c r="B564" s="8"/>
      <c r="C564" s="8"/>
      <c r="D564" s="8"/>
      <c r="E564" s="18"/>
      <c r="F564" s="18"/>
      <c r="G564" s="10" t="str">
        <f aca="false">IF(N(E564)+N(F564)=0,"",IF(D564="","No reference",IF(N(E564)&gt;0,IF(COUNTIFS(Bank!$C$9:$C$1008,D564&amp;"",Bank!$E$9:$E$1008,E564)&gt;=COUNTIFS($D$9:D564,D564&amp;"",$E$9:E564,E564),"Matched",IF(COUNTIF(Bank!$C$9:$C$1008,D564&amp;"")&gt;0,"Reference found - amount differs","Deposited, not yet credited")),IF(COUNTIFS(Bank!$C$9:$C$1008,D564&amp;"",Bank!$D$9:$D$1008,F564)&gt;=COUNTIFS($D$9:D564,D564&amp;"",$F$9:F564,F564),"Matched",IF(COUNTIF(Bank!$C$9:$C$1008,D564&amp;"")&gt;0,"Reference found - amount differs","Issued, not yet presented")))))</f>
        <v/>
      </c>
    </row>
    <row r="565" customFormat="false" ht="15" hidden="false" customHeight="false" outlineLevel="0" collapsed="false">
      <c r="A565" s="17"/>
      <c r="B565" s="8"/>
      <c r="C565" s="8"/>
      <c r="D565" s="8"/>
      <c r="E565" s="18"/>
      <c r="F565" s="18"/>
      <c r="G565" s="10" t="str">
        <f aca="false">IF(N(E565)+N(F565)=0,"",IF(D565="","No reference",IF(N(E565)&gt;0,IF(COUNTIFS(Bank!$C$9:$C$1008,D565&amp;"",Bank!$E$9:$E$1008,E565)&gt;=COUNTIFS($D$9:D565,D565&amp;"",$E$9:E565,E565),"Matched",IF(COUNTIF(Bank!$C$9:$C$1008,D565&amp;"")&gt;0,"Reference found - amount differs","Deposited, not yet credited")),IF(COUNTIFS(Bank!$C$9:$C$1008,D565&amp;"",Bank!$D$9:$D$1008,F565)&gt;=COUNTIFS($D$9:D565,D565&amp;"",$F$9:F565,F565),"Matched",IF(COUNTIF(Bank!$C$9:$C$1008,D565&amp;"")&gt;0,"Reference found - amount differs","Issued, not yet presented")))))</f>
        <v/>
      </c>
    </row>
    <row r="566" customFormat="false" ht="15" hidden="false" customHeight="false" outlineLevel="0" collapsed="false">
      <c r="A566" s="17"/>
      <c r="B566" s="8"/>
      <c r="C566" s="8"/>
      <c r="D566" s="8"/>
      <c r="E566" s="18"/>
      <c r="F566" s="18"/>
      <c r="G566" s="10" t="str">
        <f aca="false">IF(N(E566)+N(F566)=0,"",IF(D566="","No reference",IF(N(E566)&gt;0,IF(COUNTIFS(Bank!$C$9:$C$1008,D566&amp;"",Bank!$E$9:$E$1008,E566)&gt;=COUNTIFS($D$9:D566,D566&amp;"",$E$9:E566,E566),"Matched",IF(COUNTIF(Bank!$C$9:$C$1008,D566&amp;"")&gt;0,"Reference found - amount differs","Deposited, not yet credited")),IF(COUNTIFS(Bank!$C$9:$C$1008,D566&amp;"",Bank!$D$9:$D$1008,F566)&gt;=COUNTIFS($D$9:D566,D566&amp;"",$F$9:F566,F566),"Matched",IF(COUNTIF(Bank!$C$9:$C$1008,D566&amp;"")&gt;0,"Reference found - amount differs","Issued, not yet presented")))))</f>
        <v/>
      </c>
    </row>
    <row r="567" customFormat="false" ht="15" hidden="false" customHeight="false" outlineLevel="0" collapsed="false">
      <c r="A567" s="17"/>
      <c r="B567" s="8"/>
      <c r="C567" s="8"/>
      <c r="D567" s="8"/>
      <c r="E567" s="18"/>
      <c r="F567" s="18"/>
      <c r="G567" s="10" t="str">
        <f aca="false">IF(N(E567)+N(F567)=0,"",IF(D567="","No reference",IF(N(E567)&gt;0,IF(COUNTIFS(Bank!$C$9:$C$1008,D567&amp;"",Bank!$E$9:$E$1008,E567)&gt;=COUNTIFS($D$9:D567,D567&amp;"",$E$9:E567,E567),"Matched",IF(COUNTIF(Bank!$C$9:$C$1008,D567&amp;"")&gt;0,"Reference found - amount differs","Deposited, not yet credited")),IF(COUNTIFS(Bank!$C$9:$C$1008,D567&amp;"",Bank!$D$9:$D$1008,F567)&gt;=COUNTIFS($D$9:D567,D567&amp;"",$F$9:F567,F567),"Matched",IF(COUNTIF(Bank!$C$9:$C$1008,D567&amp;"")&gt;0,"Reference found - amount differs","Issued, not yet presented")))))</f>
        <v/>
      </c>
    </row>
    <row r="568" customFormat="false" ht="15" hidden="false" customHeight="false" outlineLevel="0" collapsed="false">
      <c r="A568" s="17"/>
      <c r="B568" s="8"/>
      <c r="C568" s="8"/>
      <c r="D568" s="8"/>
      <c r="E568" s="18"/>
      <c r="F568" s="18"/>
      <c r="G568" s="10" t="str">
        <f aca="false">IF(N(E568)+N(F568)=0,"",IF(D568="","No reference",IF(N(E568)&gt;0,IF(COUNTIFS(Bank!$C$9:$C$1008,D568&amp;"",Bank!$E$9:$E$1008,E568)&gt;=COUNTIFS($D$9:D568,D568&amp;"",$E$9:E568,E568),"Matched",IF(COUNTIF(Bank!$C$9:$C$1008,D568&amp;"")&gt;0,"Reference found - amount differs","Deposited, not yet credited")),IF(COUNTIFS(Bank!$C$9:$C$1008,D568&amp;"",Bank!$D$9:$D$1008,F568)&gt;=COUNTIFS($D$9:D568,D568&amp;"",$F$9:F568,F568),"Matched",IF(COUNTIF(Bank!$C$9:$C$1008,D568&amp;"")&gt;0,"Reference found - amount differs","Issued, not yet presented")))))</f>
        <v/>
      </c>
    </row>
    <row r="569" customFormat="false" ht="15" hidden="false" customHeight="false" outlineLevel="0" collapsed="false">
      <c r="A569" s="17"/>
      <c r="B569" s="8"/>
      <c r="C569" s="8"/>
      <c r="D569" s="8"/>
      <c r="E569" s="18"/>
      <c r="F569" s="18"/>
      <c r="G569" s="10" t="str">
        <f aca="false">IF(N(E569)+N(F569)=0,"",IF(D569="","No reference",IF(N(E569)&gt;0,IF(COUNTIFS(Bank!$C$9:$C$1008,D569&amp;"",Bank!$E$9:$E$1008,E569)&gt;=COUNTIFS($D$9:D569,D569&amp;"",$E$9:E569,E569),"Matched",IF(COUNTIF(Bank!$C$9:$C$1008,D569&amp;"")&gt;0,"Reference found - amount differs","Deposited, not yet credited")),IF(COUNTIFS(Bank!$C$9:$C$1008,D569&amp;"",Bank!$D$9:$D$1008,F569)&gt;=COUNTIFS($D$9:D569,D569&amp;"",$F$9:F569,F569),"Matched",IF(COUNTIF(Bank!$C$9:$C$1008,D569&amp;"")&gt;0,"Reference found - amount differs","Issued, not yet presented")))))</f>
        <v/>
      </c>
    </row>
    <row r="570" customFormat="false" ht="15" hidden="false" customHeight="false" outlineLevel="0" collapsed="false">
      <c r="A570" s="17"/>
      <c r="B570" s="8"/>
      <c r="C570" s="8"/>
      <c r="D570" s="8"/>
      <c r="E570" s="18"/>
      <c r="F570" s="18"/>
      <c r="G570" s="10" t="str">
        <f aca="false">IF(N(E570)+N(F570)=0,"",IF(D570="","No reference",IF(N(E570)&gt;0,IF(COUNTIFS(Bank!$C$9:$C$1008,D570&amp;"",Bank!$E$9:$E$1008,E570)&gt;=COUNTIFS($D$9:D570,D570&amp;"",$E$9:E570,E570),"Matched",IF(COUNTIF(Bank!$C$9:$C$1008,D570&amp;"")&gt;0,"Reference found - amount differs","Deposited, not yet credited")),IF(COUNTIFS(Bank!$C$9:$C$1008,D570&amp;"",Bank!$D$9:$D$1008,F570)&gt;=COUNTIFS($D$9:D570,D570&amp;"",$F$9:F570,F570),"Matched",IF(COUNTIF(Bank!$C$9:$C$1008,D570&amp;"")&gt;0,"Reference found - amount differs","Issued, not yet presented")))))</f>
        <v/>
      </c>
    </row>
    <row r="571" customFormat="false" ht="15" hidden="false" customHeight="false" outlineLevel="0" collapsed="false">
      <c r="A571" s="17"/>
      <c r="B571" s="8"/>
      <c r="C571" s="8"/>
      <c r="D571" s="8"/>
      <c r="E571" s="18"/>
      <c r="F571" s="18"/>
      <c r="G571" s="10" t="str">
        <f aca="false">IF(N(E571)+N(F571)=0,"",IF(D571="","No reference",IF(N(E571)&gt;0,IF(COUNTIFS(Bank!$C$9:$C$1008,D571&amp;"",Bank!$E$9:$E$1008,E571)&gt;=COUNTIFS($D$9:D571,D571&amp;"",$E$9:E571,E571),"Matched",IF(COUNTIF(Bank!$C$9:$C$1008,D571&amp;"")&gt;0,"Reference found - amount differs","Deposited, not yet credited")),IF(COUNTIFS(Bank!$C$9:$C$1008,D571&amp;"",Bank!$D$9:$D$1008,F571)&gt;=COUNTIFS($D$9:D571,D571&amp;"",$F$9:F571,F571),"Matched",IF(COUNTIF(Bank!$C$9:$C$1008,D571&amp;"")&gt;0,"Reference found - amount differs","Issued, not yet presented")))))</f>
        <v/>
      </c>
    </row>
    <row r="572" customFormat="false" ht="15" hidden="false" customHeight="false" outlineLevel="0" collapsed="false">
      <c r="A572" s="17"/>
      <c r="B572" s="8"/>
      <c r="C572" s="8"/>
      <c r="D572" s="8"/>
      <c r="E572" s="18"/>
      <c r="F572" s="18"/>
      <c r="G572" s="10" t="str">
        <f aca="false">IF(N(E572)+N(F572)=0,"",IF(D572="","No reference",IF(N(E572)&gt;0,IF(COUNTIFS(Bank!$C$9:$C$1008,D572&amp;"",Bank!$E$9:$E$1008,E572)&gt;=COUNTIFS($D$9:D572,D572&amp;"",$E$9:E572,E572),"Matched",IF(COUNTIF(Bank!$C$9:$C$1008,D572&amp;"")&gt;0,"Reference found - amount differs","Deposited, not yet credited")),IF(COUNTIFS(Bank!$C$9:$C$1008,D572&amp;"",Bank!$D$9:$D$1008,F572)&gt;=COUNTIFS($D$9:D572,D572&amp;"",$F$9:F572,F572),"Matched",IF(COUNTIF(Bank!$C$9:$C$1008,D572&amp;"")&gt;0,"Reference found - amount differs","Issued, not yet presented")))))</f>
        <v/>
      </c>
    </row>
    <row r="573" customFormat="false" ht="15" hidden="false" customHeight="false" outlineLevel="0" collapsed="false">
      <c r="A573" s="17"/>
      <c r="B573" s="8"/>
      <c r="C573" s="8"/>
      <c r="D573" s="8"/>
      <c r="E573" s="18"/>
      <c r="F573" s="18"/>
      <c r="G573" s="10" t="str">
        <f aca="false">IF(N(E573)+N(F573)=0,"",IF(D573="","No reference",IF(N(E573)&gt;0,IF(COUNTIFS(Bank!$C$9:$C$1008,D573&amp;"",Bank!$E$9:$E$1008,E573)&gt;=COUNTIFS($D$9:D573,D573&amp;"",$E$9:E573,E573),"Matched",IF(COUNTIF(Bank!$C$9:$C$1008,D573&amp;"")&gt;0,"Reference found - amount differs","Deposited, not yet credited")),IF(COUNTIFS(Bank!$C$9:$C$1008,D573&amp;"",Bank!$D$9:$D$1008,F573)&gt;=COUNTIFS($D$9:D573,D573&amp;"",$F$9:F573,F573),"Matched",IF(COUNTIF(Bank!$C$9:$C$1008,D573&amp;"")&gt;0,"Reference found - amount differs","Issued, not yet presented")))))</f>
        <v/>
      </c>
    </row>
    <row r="574" customFormat="false" ht="15" hidden="false" customHeight="false" outlineLevel="0" collapsed="false">
      <c r="A574" s="17"/>
      <c r="B574" s="8"/>
      <c r="C574" s="8"/>
      <c r="D574" s="8"/>
      <c r="E574" s="18"/>
      <c r="F574" s="18"/>
      <c r="G574" s="10" t="str">
        <f aca="false">IF(N(E574)+N(F574)=0,"",IF(D574="","No reference",IF(N(E574)&gt;0,IF(COUNTIFS(Bank!$C$9:$C$1008,D574&amp;"",Bank!$E$9:$E$1008,E574)&gt;=COUNTIFS($D$9:D574,D574&amp;"",$E$9:E574,E574),"Matched",IF(COUNTIF(Bank!$C$9:$C$1008,D574&amp;"")&gt;0,"Reference found - amount differs","Deposited, not yet credited")),IF(COUNTIFS(Bank!$C$9:$C$1008,D574&amp;"",Bank!$D$9:$D$1008,F574)&gt;=COUNTIFS($D$9:D574,D574&amp;"",$F$9:F574,F574),"Matched",IF(COUNTIF(Bank!$C$9:$C$1008,D574&amp;"")&gt;0,"Reference found - amount differs","Issued, not yet presented")))))</f>
        <v/>
      </c>
    </row>
    <row r="575" customFormat="false" ht="15" hidden="false" customHeight="false" outlineLevel="0" collapsed="false">
      <c r="A575" s="17"/>
      <c r="B575" s="8"/>
      <c r="C575" s="8"/>
      <c r="D575" s="8"/>
      <c r="E575" s="18"/>
      <c r="F575" s="18"/>
      <c r="G575" s="10" t="str">
        <f aca="false">IF(N(E575)+N(F575)=0,"",IF(D575="","No reference",IF(N(E575)&gt;0,IF(COUNTIFS(Bank!$C$9:$C$1008,D575&amp;"",Bank!$E$9:$E$1008,E575)&gt;=COUNTIFS($D$9:D575,D575&amp;"",$E$9:E575,E575),"Matched",IF(COUNTIF(Bank!$C$9:$C$1008,D575&amp;"")&gt;0,"Reference found - amount differs","Deposited, not yet credited")),IF(COUNTIFS(Bank!$C$9:$C$1008,D575&amp;"",Bank!$D$9:$D$1008,F575)&gt;=COUNTIFS($D$9:D575,D575&amp;"",$F$9:F575,F575),"Matched",IF(COUNTIF(Bank!$C$9:$C$1008,D575&amp;"")&gt;0,"Reference found - amount differs","Issued, not yet presented")))))</f>
        <v/>
      </c>
    </row>
    <row r="576" customFormat="false" ht="15" hidden="false" customHeight="false" outlineLevel="0" collapsed="false">
      <c r="A576" s="17"/>
      <c r="B576" s="8"/>
      <c r="C576" s="8"/>
      <c r="D576" s="8"/>
      <c r="E576" s="18"/>
      <c r="F576" s="18"/>
      <c r="G576" s="10" t="str">
        <f aca="false">IF(N(E576)+N(F576)=0,"",IF(D576="","No reference",IF(N(E576)&gt;0,IF(COUNTIFS(Bank!$C$9:$C$1008,D576&amp;"",Bank!$E$9:$E$1008,E576)&gt;=COUNTIFS($D$9:D576,D576&amp;"",$E$9:E576,E576),"Matched",IF(COUNTIF(Bank!$C$9:$C$1008,D576&amp;"")&gt;0,"Reference found - amount differs","Deposited, not yet credited")),IF(COUNTIFS(Bank!$C$9:$C$1008,D576&amp;"",Bank!$D$9:$D$1008,F576)&gt;=COUNTIFS($D$9:D576,D576&amp;"",$F$9:F576,F576),"Matched",IF(COUNTIF(Bank!$C$9:$C$1008,D576&amp;"")&gt;0,"Reference found - amount differs","Issued, not yet presented")))))</f>
        <v/>
      </c>
    </row>
    <row r="577" customFormat="false" ht="15" hidden="false" customHeight="false" outlineLevel="0" collapsed="false">
      <c r="A577" s="17"/>
      <c r="B577" s="8"/>
      <c r="C577" s="8"/>
      <c r="D577" s="8"/>
      <c r="E577" s="18"/>
      <c r="F577" s="18"/>
      <c r="G577" s="10" t="str">
        <f aca="false">IF(N(E577)+N(F577)=0,"",IF(D577="","No reference",IF(N(E577)&gt;0,IF(COUNTIFS(Bank!$C$9:$C$1008,D577&amp;"",Bank!$E$9:$E$1008,E577)&gt;=COUNTIFS($D$9:D577,D577&amp;"",$E$9:E577,E577),"Matched",IF(COUNTIF(Bank!$C$9:$C$1008,D577&amp;"")&gt;0,"Reference found - amount differs","Deposited, not yet credited")),IF(COUNTIFS(Bank!$C$9:$C$1008,D577&amp;"",Bank!$D$9:$D$1008,F577)&gt;=COUNTIFS($D$9:D577,D577&amp;"",$F$9:F577,F577),"Matched",IF(COUNTIF(Bank!$C$9:$C$1008,D577&amp;"")&gt;0,"Reference found - amount differs","Issued, not yet presented")))))</f>
        <v/>
      </c>
    </row>
    <row r="578" customFormat="false" ht="15" hidden="false" customHeight="false" outlineLevel="0" collapsed="false">
      <c r="A578" s="17"/>
      <c r="B578" s="8"/>
      <c r="C578" s="8"/>
      <c r="D578" s="8"/>
      <c r="E578" s="18"/>
      <c r="F578" s="18"/>
      <c r="G578" s="10" t="str">
        <f aca="false">IF(N(E578)+N(F578)=0,"",IF(D578="","No reference",IF(N(E578)&gt;0,IF(COUNTIFS(Bank!$C$9:$C$1008,D578&amp;"",Bank!$E$9:$E$1008,E578)&gt;=COUNTIFS($D$9:D578,D578&amp;"",$E$9:E578,E578),"Matched",IF(COUNTIF(Bank!$C$9:$C$1008,D578&amp;"")&gt;0,"Reference found - amount differs","Deposited, not yet credited")),IF(COUNTIFS(Bank!$C$9:$C$1008,D578&amp;"",Bank!$D$9:$D$1008,F578)&gt;=COUNTIFS($D$9:D578,D578&amp;"",$F$9:F578,F578),"Matched",IF(COUNTIF(Bank!$C$9:$C$1008,D578&amp;"")&gt;0,"Reference found - amount differs","Issued, not yet presented")))))</f>
        <v/>
      </c>
    </row>
    <row r="579" customFormat="false" ht="15" hidden="false" customHeight="false" outlineLevel="0" collapsed="false">
      <c r="A579" s="17"/>
      <c r="B579" s="8"/>
      <c r="C579" s="8"/>
      <c r="D579" s="8"/>
      <c r="E579" s="18"/>
      <c r="F579" s="18"/>
      <c r="G579" s="10" t="str">
        <f aca="false">IF(N(E579)+N(F579)=0,"",IF(D579="","No reference",IF(N(E579)&gt;0,IF(COUNTIFS(Bank!$C$9:$C$1008,D579&amp;"",Bank!$E$9:$E$1008,E579)&gt;=COUNTIFS($D$9:D579,D579&amp;"",$E$9:E579,E579),"Matched",IF(COUNTIF(Bank!$C$9:$C$1008,D579&amp;"")&gt;0,"Reference found - amount differs","Deposited, not yet credited")),IF(COUNTIFS(Bank!$C$9:$C$1008,D579&amp;"",Bank!$D$9:$D$1008,F579)&gt;=COUNTIFS($D$9:D579,D579&amp;"",$F$9:F579,F579),"Matched",IF(COUNTIF(Bank!$C$9:$C$1008,D579&amp;"")&gt;0,"Reference found - amount differs","Issued, not yet presented")))))</f>
        <v/>
      </c>
    </row>
    <row r="580" customFormat="false" ht="15" hidden="false" customHeight="false" outlineLevel="0" collapsed="false">
      <c r="A580" s="17"/>
      <c r="B580" s="8"/>
      <c r="C580" s="8"/>
      <c r="D580" s="8"/>
      <c r="E580" s="18"/>
      <c r="F580" s="18"/>
      <c r="G580" s="10" t="str">
        <f aca="false">IF(N(E580)+N(F580)=0,"",IF(D580="","No reference",IF(N(E580)&gt;0,IF(COUNTIFS(Bank!$C$9:$C$1008,D580&amp;"",Bank!$E$9:$E$1008,E580)&gt;=COUNTIFS($D$9:D580,D580&amp;"",$E$9:E580,E580),"Matched",IF(COUNTIF(Bank!$C$9:$C$1008,D580&amp;"")&gt;0,"Reference found - amount differs","Deposited, not yet credited")),IF(COUNTIFS(Bank!$C$9:$C$1008,D580&amp;"",Bank!$D$9:$D$1008,F580)&gt;=COUNTIFS($D$9:D580,D580&amp;"",$F$9:F580,F580),"Matched",IF(COUNTIF(Bank!$C$9:$C$1008,D580&amp;"")&gt;0,"Reference found - amount differs","Issued, not yet presented")))))</f>
        <v/>
      </c>
    </row>
    <row r="581" customFormat="false" ht="15" hidden="false" customHeight="false" outlineLevel="0" collapsed="false">
      <c r="A581" s="17"/>
      <c r="B581" s="8"/>
      <c r="C581" s="8"/>
      <c r="D581" s="8"/>
      <c r="E581" s="18"/>
      <c r="F581" s="18"/>
      <c r="G581" s="10" t="str">
        <f aca="false">IF(N(E581)+N(F581)=0,"",IF(D581="","No reference",IF(N(E581)&gt;0,IF(COUNTIFS(Bank!$C$9:$C$1008,D581&amp;"",Bank!$E$9:$E$1008,E581)&gt;=COUNTIFS($D$9:D581,D581&amp;"",$E$9:E581,E581),"Matched",IF(COUNTIF(Bank!$C$9:$C$1008,D581&amp;"")&gt;0,"Reference found - amount differs","Deposited, not yet credited")),IF(COUNTIFS(Bank!$C$9:$C$1008,D581&amp;"",Bank!$D$9:$D$1008,F581)&gt;=COUNTIFS($D$9:D581,D581&amp;"",$F$9:F581,F581),"Matched",IF(COUNTIF(Bank!$C$9:$C$1008,D581&amp;"")&gt;0,"Reference found - amount differs","Issued, not yet presented")))))</f>
        <v/>
      </c>
    </row>
    <row r="582" customFormat="false" ht="15" hidden="false" customHeight="false" outlineLevel="0" collapsed="false">
      <c r="A582" s="17"/>
      <c r="B582" s="8"/>
      <c r="C582" s="8"/>
      <c r="D582" s="8"/>
      <c r="E582" s="18"/>
      <c r="F582" s="18"/>
      <c r="G582" s="10" t="str">
        <f aca="false">IF(N(E582)+N(F582)=0,"",IF(D582="","No reference",IF(N(E582)&gt;0,IF(COUNTIFS(Bank!$C$9:$C$1008,D582&amp;"",Bank!$E$9:$E$1008,E582)&gt;=COUNTIFS($D$9:D582,D582&amp;"",$E$9:E582,E582),"Matched",IF(COUNTIF(Bank!$C$9:$C$1008,D582&amp;"")&gt;0,"Reference found - amount differs","Deposited, not yet credited")),IF(COUNTIFS(Bank!$C$9:$C$1008,D582&amp;"",Bank!$D$9:$D$1008,F582)&gt;=COUNTIFS($D$9:D582,D582&amp;"",$F$9:F582,F582),"Matched",IF(COUNTIF(Bank!$C$9:$C$1008,D582&amp;"")&gt;0,"Reference found - amount differs","Issued, not yet presented")))))</f>
        <v/>
      </c>
    </row>
    <row r="583" customFormat="false" ht="15" hidden="false" customHeight="false" outlineLevel="0" collapsed="false">
      <c r="A583" s="17"/>
      <c r="B583" s="8"/>
      <c r="C583" s="8"/>
      <c r="D583" s="8"/>
      <c r="E583" s="18"/>
      <c r="F583" s="18"/>
      <c r="G583" s="10" t="str">
        <f aca="false">IF(N(E583)+N(F583)=0,"",IF(D583="","No reference",IF(N(E583)&gt;0,IF(COUNTIFS(Bank!$C$9:$C$1008,D583&amp;"",Bank!$E$9:$E$1008,E583)&gt;=COUNTIFS($D$9:D583,D583&amp;"",$E$9:E583,E583),"Matched",IF(COUNTIF(Bank!$C$9:$C$1008,D583&amp;"")&gt;0,"Reference found - amount differs","Deposited, not yet credited")),IF(COUNTIFS(Bank!$C$9:$C$1008,D583&amp;"",Bank!$D$9:$D$1008,F583)&gt;=COUNTIFS($D$9:D583,D583&amp;"",$F$9:F583,F583),"Matched",IF(COUNTIF(Bank!$C$9:$C$1008,D583&amp;"")&gt;0,"Reference found - amount differs","Issued, not yet presented")))))</f>
        <v/>
      </c>
    </row>
    <row r="584" customFormat="false" ht="15" hidden="false" customHeight="false" outlineLevel="0" collapsed="false">
      <c r="A584" s="17"/>
      <c r="B584" s="8"/>
      <c r="C584" s="8"/>
      <c r="D584" s="8"/>
      <c r="E584" s="18"/>
      <c r="F584" s="18"/>
      <c r="G584" s="10" t="str">
        <f aca="false">IF(N(E584)+N(F584)=0,"",IF(D584="","No reference",IF(N(E584)&gt;0,IF(COUNTIFS(Bank!$C$9:$C$1008,D584&amp;"",Bank!$E$9:$E$1008,E584)&gt;=COUNTIFS($D$9:D584,D584&amp;"",$E$9:E584,E584),"Matched",IF(COUNTIF(Bank!$C$9:$C$1008,D584&amp;"")&gt;0,"Reference found - amount differs","Deposited, not yet credited")),IF(COUNTIFS(Bank!$C$9:$C$1008,D584&amp;"",Bank!$D$9:$D$1008,F584)&gt;=COUNTIFS($D$9:D584,D584&amp;"",$F$9:F584,F584),"Matched",IF(COUNTIF(Bank!$C$9:$C$1008,D584&amp;"")&gt;0,"Reference found - amount differs","Issued, not yet presented")))))</f>
        <v/>
      </c>
    </row>
    <row r="585" customFormat="false" ht="15" hidden="false" customHeight="false" outlineLevel="0" collapsed="false">
      <c r="A585" s="17"/>
      <c r="B585" s="8"/>
      <c r="C585" s="8"/>
      <c r="D585" s="8"/>
      <c r="E585" s="18"/>
      <c r="F585" s="18"/>
      <c r="G585" s="10" t="str">
        <f aca="false">IF(N(E585)+N(F585)=0,"",IF(D585="","No reference",IF(N(E585)&gt;0,IF(COUNTIFS(Bank!$C$9:$C$1008,D585&amp;"",Bank!$E$9:$E$1008,E585)&gt;=COUNTIFS($D$9:D585,D585&amp;"",$E$9:E585,E585),"Matched",IF(COUNTIF(Bank!$C$9:$C$1008,D585&amp;"")&gt;0,"Reference found - amount differs","Deposited, not yet credited")),IF(COUNTIFS(Bank!$C$9:$C$1008,D585&amp;"",Bank!$D$9:$D$1008,F585)&gt;=COUNTIFS($D$9:D585,D585&amp;"",$F$9:F585,F585),"Matched",IF(COUNTIF(Bank!$C$9:$C$1008,D585&amp;"")&gt;0,"Reference found - amount differs","Issued, not yet presented")))))</f>
        <v/>
      </c>
    </row>
    <row r="586" customFormat="false" ht="15" hidden="false" customHeight="false" outlineLevel="0" collapsed="false">
      <c r="A586" s="17"/>
      <c r="B586" s="8"/>
      <c r="C586" s="8"/>
      <c r="D586" s="8"/>
      <c r="E586" s="18"/>
      <c r="F586" s="18"/>
      <c r="G586" s="10" t="str">
        <f aca="false">IF(N(E586)+N(F586)=0,"",IF(D586="","No reference",IF(N(E586)&gt;0,IF(COUNTIFS(Bank!$C$9:$C$1008,D586&amp;"",Bank!$E$9:$E$1008,E586)&gt;=COUNTIFS($D$9:D586,D586&amp;"",$E$9:E586,E586),"Matched",IF(COUNTIF(Bank!$C$9:$C$1008,D586&amp;"")&gt;0,"Reference found - amount differs","Deposited, not yet credited")),IF(COUNTIFS(Bank!$C$9:$C$1008,D586&amp;"",Bank!$D$9:$D$1008,F586)&gt;=COUNTIFS($D$9:D586,D586&amp;"",$F$9:F586,F586),"Matched",IF(COUNTIF(Bank!$C$9:$C$1008,D586&amp;"")&gt;0,"Reference found - amount differs","Issued, not yet presented")))))</f>
        <v/>
      </c>
    </row>
    <row r="587" customFormat="false" ht="15" hidden="false" customHeight="false" outlineLevel="0" collapsed="false">
      <c r="A587" s="17"/>
      <c r="B587" s="8"/>
      <c r="C587" s="8"/>
      <c r="D587" s="8"/>
      <c r="E587" s="18"/>
      <c r="F587" s="18"/>
      <c r="G587" s="10" t="str">
        <f aca="false">IF(N(E587)+N(F587)=0,"",IF(D587="","No reference",IF(N(E587)&gt;0,IF(COUNTIFS(Bank!$C$9:$C$1008,D587&amp;"",Bank!$E$9:$E$1008,E587)&gt;=COUNTIFS($D$9:D587,D587&amp;"",$E$9:E587,E587),"Matched",IF(COUNTIF(Bank!$C$9:$C$1008,D587&amp;"")&gt;0,"Reference found - amount differs","Deposited, not yet credited")),IF(COUNTIFS(Bank!$C$9:$C$1008,D587&amp;"",Bank!$D$9:$D$1008,F587)&gt;=COUNTIFS($D$9:D587,D587&amp;"",$F$9:F587,F587),"Matched",IF(COUNTIF(Bank!$C$9:$C$1008,D587&amp;"")&gt;0,"Reference found - amount differs","Issued, not yet presented")))))</f>
        <v/>
      </c>
    </row>
    <row r="588" customFormat="false" ht="15" hidden="false" customHeight="false" outlineLevel="0" collapsed="false">
      <c r="A588" s="17"/>
      <c r="B588" s="8"/>
      <c r="C588" s="8"/>
      <c r="D588" s="8"/>
      <c r="E588" s="18"/>
      <c r="F588" s="18"/>
      <c r="G588" s="10" t="str">
        <f aca="false">IF(N(E588)+N(F588)=0,"",IF(D588="","No reference",IF(N(E588)&gt;0,IF(COUNTIFS(Bank!$C$9:$C$1008,D588&amp;"",Bank!$E$9:$E$1008,E588)&gt;=COUNTIFS($D$9:D588,D588&amp;"",$E$9:E588,E588),"Matched",IF(COUNTIF(Bank!$C$9:$C$1008,D588&amp;"")&gt;0,"Reference found - amount differs","Deposited, not yet credited")),IF(COUNTIFS(Bank!$C$9:$C$1008,D588&amp;"",Bank!$D$9:$D$1008,F588)&gt;=COUNTIFS($D$9:D588,D588&amp;"",$F$9:F588,F588),"Matched",IF(COUNTIF(Bank!$C$9:$C$1008,D588&amp;"")&gt;0,"Reference found - amount differs","Issued, not yet presented")))))</f>
        <v/>
      </c>
    </row>
    <row r="589" customFormat="false" ht="15" hidden="false" customHeight="false" outlineLevel="0" collapsed="false">
      <c r="A589" s="17"/>
      <c r="B589" s="8"/>
      <c r="C589" s="8"/>
      <c r="D589" s="8"/>
      <c r="E589" s="18"/>
      <c r="F589" s="18"/>
      <c r="G589" s="10" t="str">
        <f aca="false">IF(N(E589)+N(F589)=0,"",IF(D589="","No reference",IF(N(E589)&gt;0,IF(COUNTIFS(Bank!$C$9:$C$1008,D589&amp;"",Bank!$E$9:$E$1008,E589)&gt;=COUNTIFS($D$9:D589,D589&amp;"",$E$9:E589,E589),"Matched",IF(COUNTIF(Bank!$C$9:$C$1008,D589&amp;"")&gt;0,"Reference found - amount differs","Deposited, not yet credited")),IF(COUNTIFS(Bank!$C$9:$C$1008,D589&amp;"",Bank!$D$9:$D$1008,F589)&gt;=COUNTIFS($D$9:D589,D589&amp;"",$F$9:F589,F589),"Matched",IF(COUNTIF(Bank!$C$9:$C$1008,D589&amp;"")&gt;0,"Reference found - amount differs","Issued, not yet presented")))))</f>
        <v/>
      </c>
    </row>
    <row r="590" customFormat="false" ht="15" hidden="false" customHeight="false" outlineLevel="0" collapsed="false">
      <c r="A590" s="17"/>
      <c r="B590" s="8"/>
      <c r="C590" s="8"/>
      <c r="D590" s="8"/>
      <c r="E590" s="18"/>
      <c r="F590" s="18"/>
      <c r="G590" s="10" t="str">
        <f aca="false">IF(N(E590)+N(F590)=0,"",IF(D590="","No reference",IF(N(E590)&gt;0,IF(COUNTIFS(Bank!$C$9:$C$1008,D590&amp;"",Bank!$E$9:$E$1008,E590)&gt;=COUNTIFS($D$9:D590,D590&amp;"",$E$9:E590,E590),"Matched",IF(COUNTIF(Bank!$C$9:$C$1008,D590&amp;"")&gt;0,"Reference found - amount differs","Deposited, not yet credited")),IF(COUNTIFS(Bank!$C$9:$C$1008,D590&amp;"",Bank!$D$9:$D$1008,F590)&gt;=COUNTIFS($D$9:D590,D590&amp;"",$F$9:F590,F590),"Matched",IF(COUNTIF(Bank!$C$9:$C$1008,D590&amp;"")&gt;0,"Reference found - amount differs","Issued, not yet presented")))))</f>
        <v/>
      </c>
    </row>
    <row r="591" customFormat="false" ht="15" hidden="false" customHeight="false" outlineLevel="0" collapsed="false">
      <c r="A591" s="17"/>
      <c r="B591" s="8"/>
      <c r="C591" s="8"/>
      <c r="D591" s="8"/>
      <c r="E591" s="18"/>
      <c r="F591" s="18"/>
      <c r="G591" s="10" t="str">
        <f aca="false">IF(N(E591)+N(F591)=0,"",IF(D591="","No reference",IF(N(E591)&gt;0,IF(COUNTIFS(Bank!$C$9:$C$1008,D591&amp;"",Bank!$E$9:$E$1008,E591)&gt;=COUNTIFS($D$9:D591,D591&amp;"",$E$9:E591,E591),"Matched",IF(COUNTIF(Bank!$C$9:$C$1008,D591&amp;"")&gt;0,"Reference found - amount differs","Deposited, not yet credited")),IF(COUNTIFS(Bank!$C$9:$C$1008,D591&amp;"",Bank!$D$9:$D$1008,F591)&gt;=COUNTIFS($D$9:D591,D591&amp;"",$F$9:F591,F591),"Matched",IF(COUNTIF(Bank!$C$9:$C$1008,D591&amp;"")&gt;0,"Reference found - amount differs","Issued, not yet presented")))))</f>
        <v/>
      </c>
    </row>
    <row r="592" customFormat="false" ht="15" hidden="false" customHeight="false" outlineLevel="0" collapsed="false">
      <c r="A592" s="17"/>
      <c r="B592" s="8"/>
      <c r="C592" s="8"/>
      <c r="D592" s="8"/>
      <c r="E592" s="18"/>
      <c r="F592" s="18"/>
      <c r="G592" s="10" t="str">
        <f aca="false">IF(N(E592)+N(F592)=0,"",IF(D592="","No reference",IF(N(E592)&gt;0,IF(COUNTIFS(Bank!$C$9:$C$1008,D592&amp;"",Bank!$E$9:$E$1008,E592)&gt;=COUNTIFS($D$9:D592,D592&amp;"",$E$9:E592,E592),"Matched",IF(COUNTIF(Bank!$C$9:$C$1008,D592&amp;"")&gt;0,"Reference found - amount differs","Deposited, not yet credited")),IF(COUNTIFS(Bank!$C$9:$C$1008,D592&amp;"",Bank!$D$9:$D$1008,F592)&gt;=COUNTIFS($D$9:D592,D592&amp;"",$F$9:F592,F592),"Matched",IF(COUNTIF(Bank!$C$9:$C$1008,D592&amp;"")&gt;0,"Reference found - amount differs","Issued, not yet presented")))))</f>
        <v/>
      </c>
    </row>
    <row r="593" customFormat="false" ht="15" hidden="false" customHeight="false" outlineLevel="0" collapsed="false">
      <c r="A593" s="17"/>
      <c r="B593" s="8"/>
      <c r="C593" s="8"/>
      <c r="D593" s="8"/>
      <c r="E593" s="18"/>
      <c r="F593" s="18"/>
      <c r="G593" s="10" t="str">
        <f aca="false">IF(N(E593)+N(F593)=0,"",IF(D593="","No reference",IF(N(E593)&gt;0,IF(COUNTIFS(Bank!$C$9:$C$1008,D593&amp;"",Bank!$E$9:$E$1008,E593)&gt;=COUNTIFS($D$9:D593,D593&amp;"",$E$9:E593,E593),"Matched",IF(COUNTIF(Bank!$C$9:$C$1008,D593&amp;"")&gt;0,"Reference found - amount differs","Deposited, not yet credited")),IF(COUNTIFS(Bank!$C$9:$C$1008,D593&amp;"",Bank!$D$9:$D$1008,F593)&gt;=COUNTIFS($D$9:D593,D593&amp;"",$F$9:F593,F593),"Matched",IF(COUNTIF(Bank!$C$9:$C$1008,D593&amp;"")&gt;0,"Reference found - amount differs","Issued, not yet presented")))))</f>
        <v/>
      </c>
    </row>
    <row r="594" customFormat="false" ht="15" hidden="false" customHeight="false" outlineLevel="0" collapsed="false">
      <c r="A594" s="17"/>
      <c r="B594" s="8"/>
      <c r="C594" s="8"/>
      <c r="D594" s="8"/>
      <c r="E594" s="18"/>
      <c r="F594" s="18"/>
      <c r="G594" s="10" t="str">
        <f aca="false">IF(N(E594)+N(F594)=0,"",IF(D594="","No reference",IF(N(E594)&gt;0,IF(COUNTIFS(Bank!$C$9:$C$1008,D594&amp;"",Bank!$E$9:$E$1008,E594)&gt;=COUNTIFS($D$9:D594,D594&amp;"",$E$9:E594,E594),"Matched",IF(COUNTIF(Bank!$C$9:$C$1008,D594&amp;"")&gt;0,"Reference found - amount differs","Deposited, not yet credited")),IF(COUNTIFS(Bank!$C$9:$C$1008,D594&amp;"",Bank!$D$9:$D$1008,F594)&gt;=COUNTIFS($D$9:D594,D594&amp;"",$F$9:F594,F594),"Matched",IF(COUNTIF(Bank!$C$9:$C$1008,D594&amp;"")&gt;0,"Reference found - amount differs","Issued, not yet presented")))))</f>
        <v/>
      </c>
    </row>
    <row r="595" customFormat="false" ht="15" hidden="false" customHeight="false" outlineLevel="0" collapsed="false">
      <c r="A595" s="17"/>
      <c r="B595" s="8"/>
      <c r="C595" s="8"/>
      <c r="D595" s="8"/>
      <c r="E595" s="18"/>
      <c r="F595" s="18"/>
      <c r="G595" s="10" t="str">
        <f aca="false">IF(N(E595)+N(F595)=0,"",IF(D595="","No reference",IF(N(E595)&gt;0,IF(COUNTIFS(Bank!$C$9:$C$1008,D595&amp;"",Bank!$E$9:$E$1008,E595)&gt;=COUNTIFS($D$9:D595,D595&amp;"",$E$9:E595,E595),"Matched",IF(COUNTIF(Bank!$C$9:$C$1008,D595&amp;"")&gt;0,"Reference found - amount differs","Deposited, not yet credited")),IF(COUNTIFS(Bank!$C$9:$C$1008,D595&amp;"",Bank!$D$9:$D$1008,F595)&gt;=COUNTIFS($D$9:D595,D595&amp;"",$F$9:F595,F595),"Matched",IF(COUNTIF(Bank!$C$9:$C$1008,D595&amp;"")&gt;0,"Reference found - amount differs","Issued, not yet presented")))))</f>
        <v/>
      </c>
    </row>
    <row r="596" customFormat="false" ht="15" hidden="false" customHeight="false" outlineLevel="0" collapsed="false">
      <c r="A596" s="17"/>
      <c r="B596" s="8"/>
      <c r="C596" s="8"/>
      <c r="D596" s="8"/>
      <c r="E596" s="18"/>
      <c r="F596" s="18"/>
      <c r="G596" s="10" t="str">
        <f aca="false">IF(N(E596)+N(F596)=0,"",IF(D596="","No reference",IF(N(E596)&gt;0,IF(COUNTIFS(Bank!$C$9:$C$1008,D596&amp;"",Bank!$E$9:$E$1008,E596)&gt;=COUNTIFS($D$9:D596,D596&amp;"",$E$9:E596,E596),"Matched",IF(COUNTIF(Bank!$C$9:$C$1008,D596&amp;"")&gt;0,"Reference found - amount differs","Deposited, not yet credited")),IF(COUNTIFS(Bank!$C$9:$C$1008,D596&amp;"",Bank!$D$9:$D$1008,F596)&gt;=COUNTIFS($D$9:D596,D596&amp;"",$F$9:F596,F596),"Matched",IF(COUNTIF(Bank!$C$9:$C$1008,D596&amp;"")&gt;0,"Reference found - amount differs","Issued, not yet presented")))))</f>
        <v/>
      </c>
    </row>
    <row r="597" customFormat="false" ht="15" hidden="false" customHeight="false" outlineLevel="0" collapsed="false">
      <c r="A597" s="17"/>
      <c r="B597" s="8"/>
      <c r="C597" s="8"/>
      <c r="D597" s="8"/>
      <c r="E597" s="18"/>
      <c r="F597" s="18"/>
      <c r="G597" s="10" t="str">
        <f aca="false">IF(N(E597)+N(F597)=0,"",IF(D597="","No reference",IF(N(E597)&gt;0,IF(COUNTIFS(Bank!$C$9:$C$1008,D597&amp;"",Bank!$E$9:$E$1008,E597)&gt;=COUNTIFS($D$9:D597,D597&amp;"",$E$9:E597,E597),"Matched",IF(COUNTIF(Bank!$C$9:$C$1008,D597&amp;"")&gt;0,"Reference found - amount differs","Deposited, not yet credited")),IF(COUNTIFS(Bank!$C$9:$C$1008,D597&amp;"",Bank!$D$9:$D$1008,F597)&gt;=COUNTIFS($D$9:D597,D597&amp;"",$F$9:F597,F597),"Matched",IF(COUNTIF(Bank!$C$9:$C$1008,D597&amp;"")&gt;0,"Reference found - amount differs","Issued, not yet presented")))))</f>
        <v/>
      </c>
    </row>
    <row r="598" customFormat="false" ht="15" hidden="false" customHeight="false" outlineLevel="0" collapsed="false">
      <c r="A598" s="17"/>
      <c r="B598" s="8"/>
      <c r="C598" s="8"/>
      <c r="D598" s="8"/>
      <c r="E598" s="18"/>
      <c r="F598" s="18"/>
      <c r="G598" s="10" t="str">
        <f aca="false">IF(N(E598)+N(F598)=0,"",IF(D598="","No reference",IF(N(E598)&gt;0,IF(COUNTIFS(Bank!$C$9:$C$1008,D598&amp;"",Bank!$E$9:$E$1008,E598)&gt;=COUNTIFS($D$9:D598,D598&amp;"",$E$9:E598,E598),"Matched",IF(COUNTIF(Bank!$C$9:$C$1008,D598&amp;"")&gt;0,"Reference found - amount differs","Deposited, not yet credited")),IF(COUNTIFS(Bank!$C$9:$C$1008,D598&amp;"",Bank!$D$9:$D$1008,F598)&gt;=COUNTIFS($D$9:D598,D598&amp;"",$F$9:F598,F598),"Matched",IF(COUNTIF(Bank!$C$9:$C$1008,D598&amp;"")&gt;0,"Reference found - amount differs","Issued, not yet presented")))))</f>
        <v/>
      </c>
    </row>
    <row r="599" customFormat="false" ht="15" hidden="false" customHeight="false" outlineLevel="0" collapsed="false">
      <c r="A599" s="17"/>
      <c r="B599" s="8"/>
      <c r="C599" s="8"/>
      <c r="D599" s="8"/>
      <c r="E599" s="18"/>
      <c r="F599" s="18"/>
      <c r="G599" s="10" t="str">
        <f aca="false">IF(N(E599)+N(F599)=0,"",IF(D599="","No reference",IF(N(E599)&gt;0,IF(COUNTIFS(Bank!$C$9:$C$1008,D599&amp;"",Bank!$E$9:$E$1008,E599)&gt;=COUNTIFS($D$9:D599,D599&amp;"",$E$9:E599,E599),"Matched",IF(COUNTIF(Bank!$C$9:$C$1008,D599&amp;"")&gt;0,"Reference found - amount differs","Deposited, not yet credited")),IF(COUNTIFS(Bank!$C$9:$C$1008,D599&amp;"",Bank!$D$9:$D$1008,F599)&gt;=COUNTIFS($D$9:D599,D599&amp;"",$F$9:F599,F599),"Matched",IF(COUNTIF(Bank!$C$9:$C$1008,D599&amp;"")&gt;0,"Reference found - amount differs","Issued, not yet presented")))))</f>
        <v/>
      </c>
    </row>
    <row r="600" customFormat="false" ht="15" hidden="false" customHeight="false" outlineLevel="0" collapsed="false">
      <c r="A600" s="17"/>
      <c r="B600" s="8"/>
      <c r="C600" s="8"/>
      <c r="D600" s="8"/>
      <c r="E600" s="18"/>
      <c r="F600" s="18"/>
      <c r="G600" s="10" t="str">
        <f aca="false">IF(N(E600)+N(F600)=0,"",IF(D600="","No reference",IF(N(E600)&gt;0,IF(COUNTIFS(Bank!$C$9:$C$1008,D600&amp;"",Bank!$E$9:$E$1008,E600)&gt;=COUNTIFS($D$9:D600,D600&amp;"",$E$9:E600,E600),"Matched",IF(COUNTIF(Bank!$C$9:$C$1008,D600&amp;"")&gt;0,"Reference found - amount differs","Deposited, not yet credited")),IF(COUNTIFS(Bank!$C$9:$C$1008,D600&amp;"",Bank!$D$9:$D$1008,F600)&gt;=COUNTIFS($D$9:D600,D600&amp;"",$F$9:F600,F600),"Matched",IF(COUNTIF(Bank!$C$9:$C$1008,D600&amp;"")&gt;0,"Reference found - amount differs","Issued, not yet presented")))))</f>
        <v/>
      </c>
    </row>
    <row r="601" customFormat="false" ht="15" hidden="false" customHeight="false" outlineLevel="0" collapsed="false">
      <c r="A601" s="17"/>
      <c r="B601" s="8"/>
      <c r="C601" s="8"/>
      <c r="D601" s="8"/>
      <c r="E601" s="18"/>
      <c r="F601" s="18"/>
      <c r="G601" s="10" t="str">
        <f aca="false">IF(N(E601)+N(F601)=0,"",IF(D601="","No reference",IF(N(E601)&gt;0,IF(COUNTIFS(Bank!$C$9:$C$1008,D601&amp;"",Bank!$E$9:$E$1008,E601)&gt;=COUNTIFS($D$9:D601,D601&amp;"",$E$9:E601,E601),"Matched",IF(COUNTIF(Bank!$C$9:$C$1008,D601&amp;"")&gt;0,"Reference found - amount differs","Deposited, not yet credited")),IF(COUNTIFS(Bank!$C$9:$C$1008,D601&amp;"",Bank!$D$9:$D$1008,F601)&gt;=COUNTIFS($D$9:D601,D601&amp;"",$F$9:F601,F601),"Matched",IF(COUNTIF(Bank!$C$9:$C$1008,D601&amp;"")&gt;0,"Reference found - amount differs","Issued, not yet presented")))))</f>
        <v/>
      </c>
    </row>
    <row r="602" customFormat="false" ht="15" hidden="false" customHeight="false" outlineLevel="0" collapsed="false">
      <c r="A602" s="17"/>
      <c r="B602" s="8"/>
      <c r="C602" s="8"/>
      <c r="D602" s="8"/>
      <c r="E602" s="18"/>
      <c r="F602" s="18"/>
      <c r="G602" s="10" t="str">
        <f aca="false">IF(N(E602)+N(F602)=0,"",IF(D602="","No reference",IF(N(E602)&gt;0,IF(COUNTIFS(Bank!$C$9:$C$1008,D602&amp;"",Bank!$E$9:$E$1008,E602)&gt;=COUNTIFS($D$9:D602,D602&amp;"",$E$9:E602,E602),"Matched",IF(COUNTIF(Bank!$C$9:$C$1008,D602&amp;"")&gt;0,"Reference found - amount differs","Deposited, not yet credited")),IF(COUNTIFS(Bank!$C$9:$C$1008,D602&amp;"",Bank!$D$9:$D$1008,F602)&gt;=COUNTIFS($D$9:D602,D602&amp;"",$F$9:F602,F602),"Matched",IF(COUNTIF(Bank!$C$9:$C$1008,D602&amp;"")&gt;0,"Reference found - amount differs","Issued, not yet presented")))))</f>
        <v/>
      </c>
    </row>
    <row r="603" customFormat="false" ht="15" hidden="false" customHeight="false" outlineLevel="0" collapsed="false">
      <c r="A603" s="17"/>
      <c r="B603" s="8"/>
      <c r="C603" s="8"/>
      <c r="D603" s="8"/>
      <c r="E603" s="18"/>
      <c r="F603" s="18"/>
      <c r="G603" s="10" t="str">
        <f aca="false">IF(N(E603)+N(F603)=0,"",IF(D603="","No reference",IF(N(E603)&gt;0,IF(COUNTIFS(Bank!$C$9:$C$1008,D603&amp;"",Bank!$E$9:$E$1008,E603)&gt;=COUNTIFS($D$9:D603,D603&amp;"",$E$9:E603,E603),"Matched",IF(COUNTIF(Bank!$C$9:$C$1008,D603&amp;"")&gt;0,"Reference found - amount differs","Deposited, not yet credited")),IF(COUNTIFS(Bank!$C$9:$C$1008,D603&amp;"",Bank!$D$9:$D$1008,F603)&gt;=COUNTIFS($D$9:D603,D603&amp;"",$F$9:F603,F603),"Matched",IF(COUNTIF(Bank!$C$9:$C$1008,D603&amp;"")&gt;0,"Reference found - amount differs","Issued, not yet presented")))))</f>
        <v/>
      </c>
    </row>
    <row r="604" customFormat="false" ht="15" hidden="false" customHeight="false" outlineLevel="0" collapsed="false">
      <c r="A604" s="17"/>
      <c r="B604" s="8"/>
      <c r="C604" s="8"/>
      <c r="D604" s="8"/>
      <c r="E604" s="18"/>
      <c r="F604" s="18"/>
      <c r="G604" s="10" t="str">
        <f aca="false">IF(N(E604)+N(F604)=0,"",IF(D604="","No reference",IF(N(E604)&gt;0,IF(COUNTIFS(Bank!$C$9:$C$1008,D604&amp;"",Bank!$E$9:$E$1008,E604)&gt;=COUNTIFS($D$9:D604,D604&amp;"",$E$9:E604,E604),"Matched",IF(COUNTIF(Bank!$C$9:$C$1008,D604&amp;"")&gt;0,"Reference found - amount differs","Deposited, not yet credited")),IF(COUNTIFS(Bank!$C$9:$C$1008,D604&amp;"",Bank!$D$9:$D$1008,F604)&gt;=COUNTIFS($D$9:D604,D604&amp;"",$F$9:F604,F604),"Matched",IF(COUNTIF(Bank!$C$9:$C$1008,D604&amp;"")&gt;0,"Reference found - amount differs","Issued, not yet presented")))))</f>
        <v/>
      </c>
    </row>
    <row r="605" customFormat="false" ht="15" hidden="false" customHeight="false" outlineLevel="0" collapsed="false">
      <c r="A605" s="17"/>
      <c r="B605" s="8"/>
      <c r="C605" s="8"/>
      <c r="D605" s="8"/>
      <c r="E605" s="18"/>
      <c r="F605" s="18"/>
      <c r="G605" s="10" t="str">
        <f aca="false">IF(N(E605)+N(F605)=0,"",IF(D605="","No reference",IF(N(E605)&gt;0,IF(COUNTIFS(Bank!$C$9:$C$1008,D605&amp;"",Bank!$E$9:$E$1008,E605)&gt;=COUNTIFS($D$9:D605,D605&amp;"",$E$9:E605,E605),"Matched",IF(COUNTIF(Bank!$C$9:$C$1008,D605&amp;"")&gt;0,"Reference found - amount differs","Deposited, not yet credited")),IF(COUNTIFS(Bank!$C$9:$C$1008,D605&amp;"",Bank!$D$9:$D$1008,F605)&gt;=COUNTIFS($D$9:D605,D605&amp;"",$F$9:F605,F605),"Matched",IF(COUNTIF(Bank!$C$9:$C$1008,D605&amp;"")&gt;0,"Reference found - amount differs","Issued, not yet presented")))))</f>
        <v/>
      </c>
    </row>
    <row r="606" customFormat="false" ht="15" hidden="false" customHeight="false" outlineLevel="0" collapsed="false">
      <c r="A606" s="17"/>
      <c r="B606" s="8"/>
      <c r="C606" s="8"/>
      <c r="D606" s="8"/>
      <c r="E606" s="18"/>
      <c r="F606" s="18"/>
      <c r="G606" s="10" t="str">
        <f aca="false">IF(N(E606)+N(F606)=0,"",IF(D606="","No reference",IF(N(E606)&gt;0,IF(COUNTIFS(Bank!$C$9:$C$1008,D606&amp;"",Bank!$E$9:$E$1008,E606)&gt;=COUNTIFS($D$9:D606,D606&amp;"",$E$9:E606,E606),"Matched",IF(COUNTIF(Bank!$C$9:$C$1008,D606&amp;"")&gt;0,"Reference found - amount differs","Deposited, not yet credited")),IF(COUNTIFS(Bank!$C$9:$C$1008,D606&amp;"",Bank!$D$9:$D$1008,F606)&gt;=COUNTIFS($D$9:D606,D606&amp;"",$F$9:F606,F606),"Matched",IF(COUNTIF(Bank!$C$9:$C$1008,D606&amp;"")&gt;0,"Reference found - amount differs","Issued, not yet presented")))))</f>
        <v/>
      </c>
    </row>
    <row r="607" customFormat="false" ht="15" hidden="false" customHeight="false" outlineLevel="0" collapsed="false">
      <c r="A607" s="17"/>
      <c r="B607" s="8"/>
      <c r="C607" s="8"/>
      <c r="D607" s="8"/>
      <c r="E607" s="18"/>
      <c r="F607" s="18"/>
      <c r="G607" s="10" t="str">
        <f aca="false">IF(N(E607)+N(F607)=0,"",IF(D607="","No reference",IF(N(E607)&gt;0,IF(COUNTIFS(Bank!$C$9:$C$1008,D607&amp;"",Bank!$E$9:$E$1008,E607)&gt;=COUNTIFS($D$9:D607,D607&amp;"",$E$9:E607,E607),"Matched",IF(COUNTIF(Bank!$C$9:$C$1008,D607&amp;"")&gt;0,"Reference found - amount differs","Deposited, not yet credited")),IF(COUNTIFS(Bank!$C$9:$C$1008,D607&amp;"",Bank!$D$9:$D$1008,F607)&gt;=COUNTIFS($D$9:D607,D607&amp;"",$F$9:F607,F607),"Matched",IF(COUNTIF(Bank!$C$9:$C$1008,D607&amp;"")&gt;0,"Reference found - amount differs","Issued, not yet presented")))))</f>
        <v/>
      </c>
    </row>
    <row r="608" customFormat="false" ht="15" hidden="false" customHeight="false" outlineLevel="0" collapsed="false">
      <c r="A608" s="17"/>
      <c r="B608" s="8"/>
      <c r="C608" s="8"/>
      <c r="D608" s="8"/>
      <c r="E608" s="18"/>
      <c r="F608" s="18"/>
      <c r="G608" s="10" t="str">
        <f aca="false">IF(N(E608)+N(F608)=0,"",IF(D608="","No reference",IF(N(E608)&gt;0,IF(COUNTIFS(Bank!$C$9:$C$1008,D608&amp;"",Bank!$E$9:$E$1008,E608)&gt;=COUNTIFS($D$9:D608,D608&amp;"",$E$9:E608,E608),"Matched",IF(COUNTIF(Bank!$C$9:$C$1008,D608&amp;"")&gt;0,"Reference found - amount differs","Deposited, not yet credited")),IF(COUNTIFS(Bank!$C$9:$C$1008,D608&amp;"",Bank!$D$9:$D$1008,F608)&gt;=COUNTIFS($D$9:D608,D608&amp;"",$F$9:F608,F608),"Matched",IF(COUNTIF(Bank!$C$9:$C$1008,D608&amp;"")&gt;0,"Reference found - amount differs","Issued, not yet presented")))))</f>
        <v/>
      </c>
    </row>
    <row r="609" customFormat="false" ht="15" hidden="false" customHeight="false" outlineLevel="0" collapsed="false">
      <c r="A609" s="17"/>
      <c r="B609" s="8"/>
      <c r="C609" s="8"/>
      <c r="D609" s="8"/>
      <c r="E609" s="18"/>
      <c r="F609" s="18"/>
      <c r="G609" s="10" t="str">
        <f aca="false">IF(N(E609)+N(F609)=0,"",IF(D609="","No reference",IF(N(E609)&gt;0,IF(COUNTIFS(Bank!$C$9:$C$1008,D609&amp;"",Bank!$E$9:$E$1008,E609)&gt;=COUNTIFS($D$9:D609,D609&amp;"",$E$9:E609,E609),"Matched",IF(COUNTIF(Bank!$C$9:$C$1008,D609&amp;"")&gt;0,"Reference found - amount differs","Deposited, not yet credited")),IF(COUNTIFS(Bank!$C$9:$C$1008,D609&amp;"",Bank!$D$9:$D$1008,F609)&gt;=COUNTIFS($D$9:D609,D609&amp;"",$F$9:F609,F609),"Matched",IF(COUNTIF(Bank!$C$9:$C$1008,D609&amp;"")&gt;0,"Reference found - amount differs","Issued, not yet presented")))))</f>
        <v/>
      </c>
    </row>
    <row r="610" customFormat="false" ht="15" hidden="false" customHeight="false" outlineLevel="0" collapsed="false">
      <c r="A610" s="17"/>
      <c r="B610" s="8"/>
      <c r="C610" s="8"/>
      <c r="D610" s="8"/>
      <c r="E610" s="18"/>
      <c r="F610" s="18"/>
      <c r="G610" s="10" t="str">
        <f aca="false">IF(N(E610)+N(F610)=0,"",IF(D610="","No reference",IF(N(E610)&gt;0,IF(COUNTIFS(Bank!$C$9:$C$1008,D610&amp;"",Bank!$E$9:$E$1008,E610)&gt;=COUNTIFS($D$9:D610,D610&amp;"",$E$9:E610,E610),"Matched",IF(COUNTIF(Bank!$C$9:$C$1008,D610&amp;"")&gt;0,"Reference found - amount differs","Deposited, not yet credited")),IF(COUNTIFS(Bank!$C$9:$C$1008,D610&amp;"",Bank!$D$9:$D$1008,F610)&gt;=COUNTIFS($D$9:D610,D610&amp;"",$F$9:F610,F610),"Matched",IF(COUNTIF(Bank!$C$9:$C$1008,D610&amp;"")&gt;0,"Reference found - amount differs","Issued, not yet presented")))))</f>
        <v/>
      </c>
    </row>
    <row r="611" customFormat="false" ht="15" hidden="false" customHeight="false" outlineLevel="0" collapsed="false">
      <c r="A611" s="17"/>
      <c r="B611" s="8"/>
      <c r="C611" s="8"/>
      <c r="D611" s="8"/>
      <c r="E611" s="18"/>
      <c r="F611" s="18"/>
      <c r="G611" s="10" t="str">
        <f aca="false">IF(N(E611)+N(F611)=0,"",IF(D611="","No reference",IF(N(E611)&gt;0,IF(COUNTIFS(Bank!$C$9:$C$1008,D611&amp;"",Bank!$E$9:$E$1008,E611)&gt;=COUNTIFS($D$9:D611,D611&amp;"",$E$9:E611,E611),"Matched",IF(COUNTIF(Bank!$C$9:$C$1008,D611&amp;"")&gt;0,"Reference found - amount differs","Deposited, not yet credited")),IF(COUNTIFS(Bank!$C$9:$C$1008,D611&amp;"",Bank!$D$9:$D$1008,F611)&gt;=COUNTIFS($D$9:D611,D611&amp;"",$F$9:F611,F611),"Matched",IF(COUNTIF(Bank!$C$9:$C$1008,D611&amp;"")&gt;0,"Reference found - amount differs","Issued, not yet presented")))))</f>
        <v/>
      </c>
    </row>
    <row r="612" customFormat="false" ht="15" hidden="false" customHeight="false" outlineLevel="0" collapsed="false">
      <c r="A612" s="17"/>
      <c r="B612" s="8"/>
      <c r="C612" s="8"/>
      <c r="D612" s="8"/>
      <c r="E612" s="18"/>
      <c r="F612" s="18"/>
      <c r="G612" s="10" t="str">
        <f aca="false">IF(N(E612)+N(F612)=0,"",IF(D612="","No reference",IF(N(E612)&gt;0,IF(COUNTIFS(Bank!$C$9:$C$1008,D612&amp;"",Bank!$E$9:$E$1008,E612)&gt;=COUNTIFS($D$9:D612,D612&amp;"",$E$9:E612,E612),"Matched",IF(COUNTIF(Bank!$C$9:$C$1008,D612&amp;"")&gt;0,"Reference found - amount differs","Deposited, not yet credited")),IF(COUNTIFS(Bank!$C$9:$C$1008,D612&amp;"",Bank!$D$9:$D$1008,F612)&gt;=COUNTIFS($D$9:D612,D612&amp;"",$F$9:F612,F612),"Matched",IF(COUNTIF(Bank!$C$9:$C$1008,D612&amp;"")&gt;0,"Reference found - amount differs","Issued, not yet presented")))))</f>
        <v/>
      </c>
    </row>
    <row r="613" customFormat="false" ht="15" hidden="false" customHeight="false" outlineLevel="0" collapsed="false">
      <c r="A613" s="17"/>
      <c r="B613" s="8"/>
      <c r="C613" s="8"/>
      <c r="D613" s="8"/>
      <c r="E613" s="18"/>
      <c r="F613" s="18"/>
      <c r="G613" s="10" t="str">
        <f aca="false">IF(N(E613)+N(F613)=0,"",IF(D613="","No reference",IF(N(E613)&gt;0,IF(COUNTIFS(Bank!$C$9:$C$1008,D613&amp;"",Bank!$E$9:$E$1008,E613)&gt;=COUNTIFS($D$9:D613,D613&amp;"",$E$9:E613,E613),"Matched",IF(COUNTIF(Bank!$C$9:$C$1008,D613&amp;"")&gt;0,"Reference found - amount differs","Deposited, not yet credited")),IF(COUNTIFS(Bank!$C$9:$C$1008,D613&amp;"",Bank!$D$9:$D$1008,F613)&gt;=COUNTIFS($D$9:D613,D613&amp;"",$F$9:F613,F613),"Matched",IF(COUNTIF(Bank!$C$9:$C$1008,D613&amp;"")&gt;0,"Reference found - amount differs","Issued, not yet presented")))))</f>
        <v/>
      </c>
    </row>
    <row r="614" customFormat="false" ht="15" hidden="false" customHeight="false" outlineLevel="0" collapsed="false">
      <c r="A614" s="17"/>
      <c r="B614" s="8"/>
      <c r="C614" s="8"/>
      <c r="D614" s="8"/>
      <c r="E614" s="18"/>
      <c r="F614" s="18"/>
      <c r="G614" s="10" t="str">
        <f aca="false">IF(N(E614)+N(F614)=0,"",IF(D614="","No reference",IF(N(E614)&gt;0,IF(COUNTIFS(Bank!$C$9:$C$1008,D614&amp;"",Bank!$E$9:$E$1008,E614)&gt;=COUNTIFS($D$9:D614,D614&amp;"",$E$9:E614,E614),"Matched",IF(COUNTIF(Bank!$C$9:$C$1008,D614&amp;"")&gt;0,"Reference found - amount differs","Deposited, not yet credited")),IF(COUNTIFS(Bank!$C$9:$C$1008,D614&amp;"",Bank!$D$9:$D$1008,F614)&gt;=COUNTIFS($D$9:D614,D614&amp;"",$F$9:F614,F614),"Matched",IF(COUNTIF(Bank!$C$9:$C$1008,D614&amp;"")&gt;0,"Reference found - amount differs","Issued, not yet presented")))))</f>
        <v/>
      </c>
    </row>
    <row r="615" customFormat="false" ht="15" hidden="false" customHeight="false" outlineLevel="0" collapsed="false">
      <c r="A615" s="17"/>
      <c r="B615" s="8"/>
      <c r="C615" s="8"/>
      <c r="D615" s="8"/>
      <c r="E615" s="18"/>
      <c r="F615" s="18"/>
      <c r="G615" s="10" t="str">
        <f aca="false">IF(N(E615)+N(F615)=0,"",IF(D615="","No reference",IF(N(E615)&gt;0,IF(COUNTIFS(Bank!$C$9:$C$1008,D615&amp;"",Bank!$E$9:$E$1008,E615)&gt;=COUNTIFS($D$9:D615,D615&amp;"",$E$9:E615,E615),"Matched",IF(COUNTIF(Bank!$C$9:$C$1008,D615&amp;"")&gt;0,"Reference found - amount differs","Deposited, not yet credited")),IF(COUNTIFS(Bank!$C$9:$C$1008,D615&amp;"",Bank!$D$9:$D$1008,F615)&gt;=COUNTIFS($D$9:D615,D615&amp;"",$F$9:F615,F615),"Matched",IF(COUNTIF(Bank!$C$9:$C$1008,D615&amp;"")&gt;0,"Reference found - amount differs","Issued, not yet presented")))))</f>
        <v/>
      </c>
    </row>
    <row r="616" customFormat="false" ht="15" hidden="false" customHeight="false" outlineLevel="0" collapsed="false">
      <c r="A616" s="17"/>
      <c r="B616" s="8"/>
      <c r="C616" s="8"/>
      <c r="D616" s="8"/>
      <c r="E616" s="18"/>
      <c r="F616" s="18"/>
      <c r="G616" s="10" t="str">
        <f aca="false">IF(N(E616)+N(F616)=0,"",IF(D616="","No reference",IF(N(E616)&gt;0,IF(COUNTIFS(Bank!$C$9:$C$1008,D616&amp;"",Bank!$E$9:$E$1008,E616)&gt;=COUNTIFS($D$9:D616,D616&amp;"",$E$9:E616,E616),"Matched",IF(COUNTIF(Bank!$C$9:$C$1008,D616&amp;"")&gt;0,"Reference found - amount differs","Deposited, not yet credited")),IF(COUNTIFS(Bank!$C$9:$C$1008,D616&amp;"",Bank!$D$9:$D$1008,F616)&gt;=COUNTIFS($D$9:D616,D616&amp;"",$F$9:F616,F616),"Matched",IF(COUNTIF(Bank!$C$9:$C$1008,D616&amp;"")&gt;0,"Reference found - amount differs","Issued, not yet presented")))))</f>
        <v/>
      </c>
    </row>
    <row r="617" customFormat="false" ht="15" hidden="false" customHeight="false" outlineLevel="0" collapsed="false">
      <c r="A617" s="17"/>
      <c r="B617" s="8"/>
      <c r="C617" s="8"/>
      <c r="D617" s="8"/>
      <c r="E617" s="18"/>
      <c r="F617" s="18"/>
      <c r="G617" s="10" t="str">
        <f aca="false">IF(N(E617)+N(F617)=0,"",IF(D617="","No reference",IF(N(E617)&gt;0,IF(COUNTIFS(Bank!$C$9:$C$1008,D617&amp;"",Bank!$E$9:$E$1008,E617)&gt;=COUNTIFS($D$9:D617,D617&amp;"",$E$9:E617,E617),"Matched",IF(COUNTIF(Bank!$C$9:$C$1008,D617&amp;"")&gt;0,"Reference found - amount differs","Deposited, not yet credited")),IF(COUNTIFS(Bank!$C$9:$C$1008,D617&amp;"",Bank!$D$9:$D$1008,F617)&gt;=COUNTIFS($D$9:D617,D617&amp;"",$F$9:F617,F617),"Matched",IF(COUNTIF(Bank!$C$9:$C$1008,D617&amp;"")&gt;0,"Reference found - amount differs","Issued, not yet presented")))))</f>
        <v/>
      </c>
    </row>
    <row r="618" customFormat="false" ht="15" hidden="false" customHeight="false" outlineLevel="0" collapsed="false">
      <c r="A618" s="17"/>
      <c r="B618" s="8"/>
      <c r="C618" s="8"/>
      <c r="D618" s="8"/>
      <c r="E618" s="18"/>
      <c r="F618" s="18"/>
      <c r="G618" s="10" t="str">
        <f aca="false">IF(N(E618)+N(F618)=0,"",IF(D618="","No reference",IF(N(E618)&gt;0,IF(COUNTIFS(Bank!$C$9:$C$1008,D618&amp;"",Bank!$E$9:$E$1008,E618)&gt;=COUNTIFS($D$9:D618,D618&amp;"",$E$9:E618,E618),"Matched",IF(COUNTIF(Bank!$C$9:$C$1008,D618&amp;"")&gt;0,"Reference found - amount differs","Deposited, not yet credited")),IF(COUNTIFS(Bank!$C$9:$C$1008,D618&amp;"",Bank!$D$9:$D$1008,F618)&gt;=COUNTIFS($D$9:D618,D618&amp;"",$F$9:F618,F618),"Matched",IF(COUNTIF(Bank!$C$9:$C$1008,D618&amp;"")&gt;0,"Reference found - amount differs","Issued, not yet presented")))))</f>
        <v/>
      </c>
    </row>
    <row r="619" customFormat="false" ht="15" hidden="false" customHeight="false" outlineLevel="0" collapsed="false">
      <c r="A619" s="17"/>
      <c r="B619" s="8"/>
      <c r="C619" s="8"/>
      <c r="D619" s="8"/>
      <c r="E619" s="18"/>
      <c r="F619" s="18"/>
      <c r="G619" s="10" t="str">
        <f aca="false">IF(N(E619)+N(F619)=0,"",IF(D619="","No reference",IF(N(E619)&gt;0,IF(COUNTIFS(Bank!$C$9:$C$1008,D619&amp;"",Bank!$E$9:$E$1008,E619)&gt;=COUNTIFS($D$9:D619,D619&amp;"",$E$9:E619,E619),"Matched",IF(COUNTIF(Bank!$C$9:$C$1008,D619&amp;"")&gt;0,"Reference found - amount differs","Deposited, not yet credited")),IF(COUNTIFS(Bank!$C$9:$C$1008,D619&amp;"",Bank!$D$9:$D$1008,F619)&gt;=COUNTIFS($D$9:D619,D619&amp;"",$F$9:F619,F619),"Matched",IF(COUNTIF(Bank!$C$9:$C$1008,D619&amp;"")&gt;0,"Reference found - amount differs","Issued, not yet presented")))))</f>
        <v/>
      </c>
    </row>
    <row r="620" customFormat="false" ht="15" hidden="false" customHeight="false" outlineLevel="0" collapsed="false">
      <c r="A620" s="17"/>
      <c r="B620" s="8"/>
      <c r="C620" s="8"/>
      <c r="D620" s="8"/>
      <c r="E620" s="18"/>
      <c r="F620" s="18"/>
      <c r="G620" s="10" t="str">
        <f aca="false">IF(N(E620)+N(F620)=0,"",IF(D620="","No reference",IF(N(E620)&gt;0,IF(COUNTIFS(Bank!$C$9:$C$1008,D620&amp;"",Bank!$E$9:$E$1008,E620)&gt;=COUNTIFS($D$9:D620,D620&amp;"",$E$9:E620,E620),"Matched",IF(COUNTIF(Bank!$C$9:$C$1008,D620&amp;"")&gt;0,"Reference found - amount differs","Deposited, not yet credited")),IF(COUNTIFS(Bank!$C$9:$C$1008,D620&amp;"",Bank!$D$9:$D$1008,F620)&gt;=COUNTIFS($D$9:D620,D620&amp;"",$F$9:F620,F620),"Matched",IF(COUNTIF(Bank!$C$9:$C$1008,D620&amp;"")&gt;0,"Reference found - amount differs","Issued, not yet presented")))))</f>
        <v/>
      </c>
    </row>
    <row r="621" customFormat="false" ht="15" hidden="false" customHeight="false" outlineLevel="0" collapsed="false">
      <c r="A621" s="17"/>
      <c r="B621" s="8"/>
      <c r="C621" s="8"/>
      <c r="D621" s="8"/>
      <c r="E621" s="18"/>
      <c r="F621" s="18"/>
      <c r="G621" s="10" t="str">
        <f aca="false">IF(N(E621)+N(F621)=0,"",IF(D621="","No reference",IF(N(E621)&gt;0,IF(COUNTIFS(Bank!$C$9:$C$1008,D621&amp;"",Bank!$E$9:$E$1008,E621)&gt;=COUNTIFS($D$9:D621,D621&amp;"",$E$9:E621,E621),"Matched",IF(COUNTIF(Bank!$C$9:$C$1008,D621&amp;"")&gt;0,"Reference found - amount differs","Deposited, not yet credited")),IF(COUNTIFS(Bank!$C$9:$C$1008,D621&amp;"",Bank!$D$9:$D$1008,F621)&gt;=COUNTIFS($D$9:D621,D621&amp;"",$F$9:F621,F621),"Matched",IF(COUNTIF(Bank!$C$9:$C$1008,D621&amp;"")&gt;0,"Reference found - amount differs","Issued, not yet presented")))))</f>
        <v/>
      </c>
    </row>
    <row r="622" customFormat="false" ht="15" hidden="false" customHeight="false" outlineLevel="0" collapsed="false">
      <c r="A622" s="17"/>
      <c r="B622" s="8"/>
      <c r="C622" s="8"/>
      <c r="D622" s="8"/>
      <c r="E622" s="18"/>
      <c r="F622" s="18"/>
      <c r="G622" s="10" t="str">
        <f aca="false">IF(N(E622)+N(F622)=0,"",IF(D622="","No reference",IF(N(E622)&gt;0,IF(COUNTIFS(Bank!$C$9:$C$1008,D622&amp;"",Bank!$E$9:$E$1008,E622)&gt;=COUNTIFS($D$9:D622,D622&amp;"",$E$9:E622,E622),"Matched",IF(COUNTIF(Bank!$C$9:$C$1008,D622&amp;"")&gt;0,"Reference found - amount differs","Deposited, not yet credited")),IF(COUNTIFS(Bank!$C$9:$C$1008,D622&amp;"",Bank!$D$9:$D$1008,F622)&gt;=COUNTIFS($D$9:D622,D622&amp;"",$F$9:F622,F622),"Matched",IF(COUNTIF(Bank!$C$9:$C$1008,D622&amp;"")&gt;0,"Reference found - amount differs","Issued, not yet presented")))))</f>
        <v/>
      </c>
    </row>
    <row r="623" customFormat="false" ht="15" hidden="false" customHeight="false" outlineLevel="0" collapsed="false">
      <c r="A623" s="17"/>
      <c r="B623" s="8"/>
      <c r="C623" s="8"/>
      <c r="D623" s="8"/>
      <c r="E623" s="18"/>
      <c r="F623" s="18"/>
      <c r="G623" s="10" t="str">
        <f aca="false">IF(N(E623)+N(F623)=0,"",IF(D623="","No reference",IF(N(E623)&gt;0,IF(COUNTIFS(Bank!$C$9:$C$1008,D623&amp;"",Bank!$E$9:$E$1008,E623)&gt;=COUNTIFS($D$9:D623,D623&amp;"",$E$9:E623,E623),"Matched",IF(COUNTIF(Bank!$C$9:$C$1008,D623&amp;"")&gt;0,"Reference found - amount differs","Deposited, not yet credited")),IF(COUNTIFS(Bank!$C$9:$C$1008,D623&amp;"",Bank!$D$9:$D$1008,F623)&gt;=COUNTIFS($D$9:D623,D623&amp;"",$F$9:F623,F623),"Matched",IF(COUNTIF(Bank!$C$9:$C$1008,D623&amp;"")&gt;0,"Reference found - amount differs","Issued, not yet presented")))))</f>
        <v/>
      </c>
    </row>
    <row r="624" customFormat="false" ht="15" hidden="false" customHeight="false" outlineLevel="0" collapsed="false">
      <c r="A624" s="17"/>
      <c r="B624" s="8"/>
      <c r="C624" s="8"/>
      <c r="D624" s="8"/>
      <c r="E624" s="18"/>
      <c r="F624" s="18"/>
      <c r="G624" s="10" t="str">
        <f aca="false">IF(N(E624)+N(F624)=0,"",IF(D624="","No reference",IF(N(E624)&gt;0,IF(COUNTIFS(Bank!$C$9:$C$1008,D624&amp;"",Bank!$E$9:$E$1008,E624)&gt;=COUNTIFS($D$9:D624,D624&amp;"",$E$9:E624,E624),"Matched",IF(COUNTIF(Bank!$C$9:$C$1008,D624&amp;"")&gt;0,"Reference found - amount differs","Deposited, not yet credited")),IF(COUNTIFS(Bank!$C$9:$C$1008,D624&amp;"",Bank!$D$9:$D$1008,F624)&gt;=COUNTIFS($D$9:D624,D624&amp;"",$F$9:F624,F624),"Matched",IF(COUNTIF(Bank!$C$9:$C$1008,D624&amp;"")&gt;0,"Reference found - amount differs","Issued, not yet presented")))))</f>
        <v/>
      </c>
    </row>
    <row r="625" customFormat="false" ht="15" hidden="false" customHeight="false" outlineLevel="0" collapsed="false">
      <c r="A625" s="17"/>
      <c r="B625" s="8"/>
      <c r="C625" s="8"/>
      <c r="D625" s="8"/>
      <c r="E625" s="18"/>
      <c r="F625" s="18"/>
      <c r="G625" s="10" t="str">
        <f aca="false">IF(N(E625)+N(F625)=0,"",IF(D625="","No reference",IF(N(E625)&gt;0,IF(COUNTIFS(Bank!$C$9:$C$1008,D625&amp;"",Bank!$E$9:$E$1008,E625)&gt;=COUNTIFS($D$9:D625,D625&amp;"",$E$9:E625,E625),"Matched",IF(COUNTIF(Bank!$C$9:$C$1008,D625&amp;"")&gt;0,"Reference found - amount differs","Deposited, not yet credited")),IF(COUNTIFS(Bank!$C$9:$C$1008,D625&amp;"",Bank!$D$9:$D$1008,F625)&gt;=COUNTIFS($D$9:D625,D625&amp;"",$F$9:F625,F625),"Matched",IF(COUNTIF(Bank!$C$9:$C$1008,D625&amp;"")&gt;0,"Reference found - amount differs","Issued, not yet presented")))))</f>
        <v/>
      </c>
    </row>
    <row r="626" customFormat="false" ht="15" hidden="false" customHeight="false" outlineLevel="0" collapsed="false">
      <c r="A626" s="17"/>
      <c r="B626" s="8"/>
      <c r="C626" s="8"/>
      <c r="D626" s="8"/>
      <c r="E626" s="18"/>
      <c r="F626" s="18"/>
      <c r="G626" s="10" t="str">
        <f aca="false">IF(N(E626)+N(F626)=0,"",IF(D626="","No reference",IF(N(E626)&gt;0,IF(COUNTIFS(Bank!$C$9:$C$1008,D626&amp;"",Bank!$E$9:$E$1008,E626)&gt;=COUNTIFS($D$9:D626,D626&amp;"",$E$9:E626,E626),"Matched",IF(COUNTIF(Bank!$C$9:$C$1008,D626&amp;"")&gt;0,"Reference found - amount differs","Deposited, not yet credited")),IF(COUNTIFS(Bank!$C$9:$C$1008,D626&amp;"",Bank!$D$9:$D$1008,F626)&gt;=COUNTIFS($D$9:D626,D626&amp;"",$F$9:F626,F626),"Matched",IF(COUNTIF(Bank!$C$9:$C$1008,D626&amp;"")&gt;0,"Reference found - amount differs","Issued, not yet presented")))))</f>
        <v/>
      </c>
    </row>
    <row r="627" customFormat="false" ht="15" hidden="false" customHeight="false" outlineLevel="0" collapsed="false">
      <c r="A627" s="17"/>
      <c r="B627" s="8"/>
      <c r="C627" s="8"/>
      <c r="D627" s="8"/>
      <c r="E627" s="18"/>
      <c r="F627" s="18"/>
      <c r="G627" s="10" t="str">
        <f aca="false">IF(N(E627)+N(F627)=0,"",IF(D627="","No reference",IF(N(E627)&gt;0,IF(COUNTIFS(Bank!$C$9:$C$1008,D627&amp;"",Bank!$E$9:$E$1008,E627)&gt;=COUNTIFS($D$9:D627,D627&amp;"",$E$9:E627,E627),"Matched",IF(COUNTIF(Bank!$C$9:$C$1008,D627&amp;"")&gt;0,"Reference found - amount differs","Deposited, not yet credited")),IF(COUNTIFS(Bank!$C$9:$C$1008,D627&amp;"",Bank!$D$9:$D$1008,F627)&gt;=COUNTIFS($D$9:D627,D627&amp;"",$F$9:F627,F627),"Matched",IF(COUNTIF(Bank!$C$9:$C$1008,D627&amp;"")&gt;0,"Reference found - amount differs","Issued, not yet presented")))))</f>
        <v/>
      </c>
    </row>
    <row r="628" customFormat="false" ht="15" hidden="false" customHeight="false" outlineLevel="0" collapsed="false">
      <c r="A628" s="17"/>
      <c r="B628" s="8"/>
      <c r="C628" s="8"/>
      <c r="D628" s="8"/>
      <c r="E628" s="18"/>
      <c r="F628" s="18"/>
      <c r="G628" s="10" t="str">
        <f aca="false">IF(N(E628)+N(F628)=0,"",IF(D628="","No reference",IF(N(E628)&gt;0,IF(COUNTIFS(Bank!$C$9:$C$1008,D628&amp;"",Bank!$E$9:$E$1008,E628)&gt;=COUNTIFS($D$9:D628,D628&amp;"",$E$9:E628,E628),"Matched",IF(COUNTIF(Bank!$C$9:$C$1008,D628&amp;"")&gt;0,"Reference found - amount differs","Deposited, not yet credited")),IF(COUNTIFS(Bank!$C$9:$C$1008,D628&amp;"",Bank!$D$9:$D$1008,F628)&gt;=COUNTIFS($D$9:D628,D628&amp;"",$F$9:F628,F628),"Matched",IF(COUNTIF(Bank!$C$9:$C$1008,D628&amp;"")&gt;0,"Reference found - amount differs","Issued, not yet presented")))))</f>
        <v/>
      </c>
    </row>
    <row r="629" customFormat="false" ht="15" hidden="false" customHeight="false" outlineLevel="0" collapsed="false">
      <c r="A629" s="17"/>
      <c r="B629" s="8"/>
      <c r="C629" s="8"/>
      <c r="D629" s="8"/>
      <c r="E629" s="18"/>
      <c r="F629" s="18"/>
      <c r="G629" s="10" t="str">
        <f aca="false">IF(N(E629)+N(F629)=0,"",IF(D629="","No reference",IF(N(E629)&gt;0,IF(COUNTIFS(Bank!$C$9:$C$1008,D629&amp;"",Bank!$E$9:$E$1008,E629)&gt;=COUNTIFS($D$9:D629,D629&amp;"",$E$9:E629,E629),"Matched",IF(COUNTIF(Bank!$C$9:$C$1008,D629&amp;"")&gt;0,"Reference found - amount differs","Deposited, not yet credited")),IF(COUNTIFS(Bank!$C$9:$C$1008,D629&amp;"",Bank!$D$9:$D$1008,F629)&gt;=COUNTIFS($D$9:D629,D629&amp;"",$F$9:F629,F629),"Matched",IF(COUNTIF(Bank!$C$9:$C$1008,D629&amp;"")&gt;0,"Reference found - amount differs","Issued, not yet presented")))))</f>
        <v/>
      </c>
    </row>
    <row r="630" customFormat="false" ht="15" hidden="false" customHeight="false" outlineLevel="0" collapsed="false">
      <c r="A630" s="17"/>
      <c r="B630" s="8"/>
      <c r="C630" s="8"/>
      <c r="D630" s="8"/>
      <c r="E630" s="18"/>
      <c r="F630" s="18"/>
      <c r="G630" s="10" t="str">
        <f aca="false">IF(N(E630)+N(F630)=0,"",IF(D630="","No reference",IF(N(E630)&gt;0,IF(COUNTIFS(Bank!$C$9:$C$1008,D630&amp;"",Bank!$E$9:$E$1008,E630)&gt;=COUNTIFS($D$9:D630,D630&amp;"",$E$9:E630,E630),"Matched",IF(COUNTIF(Bank!$C$9:$C$1008,D630&amp;"")&gt;0,"Reference found - amount differs","Deposited, not yet credited")),IF(COUNTIFS(Bank!$C$9:$C$1008,D630&amp;"",Bank!$D$9:$D$1008,F630)&gt;=COUNTIFS($D$9:D630,D630&amp;"",$F$9:F630,F630),"Matched",IF(COUNTIF(Bank!$C$9:$C$1008,D630&amp;"")&gt;0,"Reference found - amount differs","Issued, not yet presented")))))</f>
        <v/>
      </c>
    </row>
    <row r="631" customFormat="false" ht="15" hidden="false" customHeight="false" outlineLevel="0" collapsed="false">
      <c r="A631" s="17"/>
      <c r="B631" s="8"/>
      <c r="C631" s="8"/>
      <c r="D631" s="8"/>
      <c r="E631" s="18"/>
      <c r="F631" s="18"/>
      <c r="G631" s="10" t="str">
        <f aca="false">IF(N(E631)+N(F631)=0,"",IF(D631="","No reference",IF(N(E631)&gt;0,IF(COUNTIFS(Bank!$C$9:$C$1008,D631&amp;"",Bank!$E$9:$E$1008,E631)&gt;=COUNTIFS($D$9:D631,D631&amp;"",$E$9:E631,E631),"Matched",IF(COUNTIF(Bank!$C$9:$C$1008,D631&amp;"")&gt;0,"Reference found - amount differs","Deposited, not yet credited")),IF(COUNTIFS(Bank!$C$9:$C$1008,D631&amp;"",Bank!$D$9:$D$1008,F631)&gt;=COUNTIFS($D$9:D631,D631&amp;"",$F$9:F631,F631),"Matched",IF(COUNTIF(Bank!$C$9:$C$1008,D631&amp;"")&gt;0,"Reference found - amount differs","Issued, not yet presented")))))</f>
        <v/>
      </c>
    </row>
    <row r="632" customFormat="false" ht="15" hidden="false" customHeight="false" outlineLevel="0" collapsed="false">
      <c r="A632" s="17"/>
      <c r="B632" s="8"/>
      <c r="C632" s="8"/>
      <c r="D632" s="8"/>
      <c r="E632" s="18"/>
      <c r="F632" s="18"/>
      <c r="G632" s="10" t="str">
        <f aca="false">IF(N(E632)+N(F632)=0,"",IF(D632="","No reference",IF(N(E632)&gt;0,IF(COUNTIFS(Bank!$C$9:$C$1008,D632&amp;"",Bank!$E$9:$E$1008,E632)&gt;=COUNTIFS($D$9:D632,D632&amp;"",$E$9:E632,E632),"Matched",IF(COUNTIF(Bank!$C$9:$C$1008,D632&amp;"")&gt;0,"Reference found - amount differs","Deposited, not yet credited")),IF(COUNTIFS(Bank!$C$9:$C$1008,D632&amp;"",Bank!$D$9:$D$1008,F632)&gt;=COUNTIFS($D$9:D632,D632&amp;"",$F$9:F632,F632),"Matched",IF(COUNTIF(Bank!$C$9:$C$1008,D632&amp;"")&gt;0,"Reference found - amount differs","Issued, not yet presented")))))</f>
        <v/>
      </c>
    </row>
    <row r="633" customFormat="false" ht="15" hidden="false" customHeight="false" outlineLevel="0" collapsed="false">
      <c r="A633" s="17"/>
      <c r="B633" s="8"/>
      <c r="C633" s="8"/>
      <c r="D633" s="8"/>
      <c r="E633" s="18"/>
      <c r="F633" s="18"/>
      <c r="G633" s="10" t="str">
        <f aca="false">IF(N(E633)+N(F633)=0,"",IF(D633="","No reference",IF(N(E633)&gt;0,IF(COUNTIFS(Bank!$C$9:$C$1008,D633&amp;"",Bank!$E$9:$E$1008,E633)&gt;=COUNTIFS($D$9:D633,D633&amp;"",$E$9:E633,E633),"Matched",IF(COUNTIF(Bank!$C$9:$C$1008,D633&amp;"")&gt;0,"Reference found - amount differs","Deposited, not yet credited")),IF(COUNTIFS(Bank!$C$9:$C$1008,D633&amp;"",Bank!$D$9:$D$1008,F633)&gt;=COUNTIFS($D$9:D633,D633&amp;"",$F$9:F633,F633),"Matched",IF(COUNTIF(Bank!$C$9:$C$1008,D633&amp;"")&gt;0,"Reference found - amount differs","Issued, not yet presented")))))</f>
        <v/>
      </c>
    </row>
    <row r="634" customFormat="false" ht="15" hidden="false" customHeight="false" outlineLevel="0" collapsed="false">
      <c r="A634" s="17"/>
      <c r="B634" s="8"/>
      <c r="C634" s="8"/>
      <c r="D634" s="8"/>
      <c r="E634" s="18"/>
      <c r="F634" s="18"/>
      <c r="G634" s="10" t="str">
        <f aca="false">IF(N(E634)+N(F634)=0,"",IF(D634="","No reference",IF(N(E634)&gt;0,IF(COUNTIFS(Bank!$C$9:$C$1008,D634&amp;"",Bank!$E$9:$E$1008,E634)&gt;=COUNTIFS($D$9:D634,D634&amp;"",$E$9:E634,E634),"Matched",IF(COUNTIF(Bank!$C$9:$C$1008,D634&amp;"")&gt;0,"Reference found - amount differs","Deposited, not yet credited")),IF(COUNTIFS(Bank!$C$9:$C$1008,D634&amp;"",Bank!$D$9:$D$1008,F634)&gt;=COUNTIFS($D$9:D634,D634&amp;"",$F$9:F634,F634),"Matched",IF(COUNTIF(Bank!$C$9:$C$1008,D634&amp;"")&gt;0,"Reference found - amount differs","Issued, not yet presented")))))</f>
        <v/>
      </c>
    </row>
    <row r="635" customFormat="false" ht="15" hidden="false" customHeight="false" outlineLevel="0" collapsed="false">
      <c r="A635" s="17"/>
      <c r="B635" s="8"/>
      <c r="C635" s="8"/>
      <c r="D635" s="8"/>
      <c r="E635" s="18"/>
      <c r="F635" s="18"/>
      <c r="G635" s="10" t="str">
        <f aca="false">IF(N(E635)+N(F635)=0,"",IF(D635="","No reference",IF(N(E635)&gt;0,IF(COUNTIFS(Bank!$C$9:$C$1008,D635&amp;"",Bank!$E$9:$E$1008,E635)&gt;=COUNTIFS($D$9:D635,D635&amp;"",$E$9:E635,E635),"Matched",IF(COUNTIF(Bank!$C$9:$C$1008,D635&amp;"")&gt;0,"Reference found - amount differs","Deposited, not yet credited")),IF(COUNTIFS(Bank!$C$9:$C$1008,D635&amp;"",Bank!$D$9:$D$1008,F635)&gt;=COUNTIFS($D$9:D635,D635&amp;"",$F$9:F635,F635),"Matched",IF(COUNTIF(Bank!$C$9:$C$1008,D635&amp;"")&gt;0,"Reference found - amount differs","Issued, not yet presented")))))</f>
        <v/>
      </c>
    </row>
    <row r="636" customFormat="false" ht="15" hidden="false" customHeight="false" outlineLevel="0" collapsed="false">
      <c r="A636" s="17"/>
      <c r="B636" s="8"/>
      <c r="C636" s="8"/>
      <c r="D636" s="8"/>
      <c r="E636" s="18"/>
      <c r="F636" s="18"/>
      <c r="G636" s="10" t="str">
        <f aca="false">IF(N(E636)+N(F636)=0,"",IF(D636="","No reference",IF(N(E636)&gt;0,IF(COUNTIFS(Bank!$C$9:$C$1008,D636&amp;"",Bank!$E$9:$E$1008,E636)&gt;=COUNTIFS($D$9:D636,D636&amp;"",$E$9:E636,E636),"Matched",IF(COUNTIF(Bank!$C$9:$C$1008,D636&amp;"")&gt;0,"Reference found - amount differs","Deposited, not yet credited")),IF(COUNTIFS(Bank!$C$9:$C$1008,D636&amp;"",Bank!$D$9:$D$1008,F636)&gt;=COUNTIFS($D$9:D636,D636&amp;"",$F$9:F636,F636),"Matched",IF(COUNTIF(Bank!$C$9:$C$1008,D636&amp;"")&gt;0,"Reference found - amount differs","Issued, not yet presented")))))</f>
        <v/>
      </c>
    </row>
    <row r="637" customFormat="false" ht="15" hidden="false" customHeight="false" outlineLevel="0" collapsed="false">
      <c r="A637" s="17"/>
      <c r="B637" s="8"/>
      <c r="C637" s="8"/>
      <c r="D637" s="8"/>
      <c r="E637" s="18"/>
      <c r="F637" s="18"/>
      <c r="G637" s="10" t="str">
        <f aca="false">IF(N(E637)+N(F637)=0,"",IF(D637="","No reference",IF(N(E637)&gt;0,IF(COUNTIFS(Bank!$C$9:$C$1008,D637&amp;"",Bank!$E$9:$E$1008,E637)&gt;=COUNTIFS($D$9:D637,D637&amp;"",$E$9:E637,E637),"Matched",IF(COUNTIF(Bank!$C$9:$C$1008,D637&amp;"")&gt;0,"Reference found - amount differs","Deposited, not yet credited")),IF(COUNTIFS(Bank!$C$9:$C$1008,D637&amp;"",Bank!$D$9:$D$1008,F637)&gt;=COUNTIFS($D$9:D637,D637&amp;"",$F$9:F637,F637),"Matched",IF(COUNTIF(Bank!$C$9:$C$1008,D637&amp;"")&gt;0,"Reference found - amount differs","Issued, not yet presented")))))</f>
        <v/>
      </c>
    </row>
    <row r="638" customFormat="false" ht="15" hidden="false" customHeight="false" outlineLevel="0" collapsed="false">
      <c r="A638" s="17"/>
      <c r="B638" s="8"/>
      <c r="C638" s="8"/>
      <c r="D638" s="8"/>
      <c r="E638" s="18"/>
      <c r="F638" s="18"/>
      <c r="G638" s="10" t="str">
        <f aca="false">IF(N(E638)+N(F638)=0,"",IF(D638="","No reference",IF(N(E638)&gt;0,IF(COUNTIFS(Bank!$C$9:$C$1008,D638&amp;"",Bank!$E$9:$E$1008,E638)&gt;=COUNTIFS($D$9:D638,D638&amp;"",$E$9:E638,E638),"Matched",IF(COUNTIF(Bank!$C$9:$C$1008,D638&amp;"")&gt;0,"Reference found - amount differs","Deposited, not yet credited")),IF(COUNTIFS(Bank!$C$9:$C$1008,D638&amp;"",Bank!$D$9:$D$1008,F638)&gt;=COUNTIFS($D$9:D638,D638&amp;"",$F$9:F638,F638),"Matched",IF(COUNTIF(Bank!$C$9:$C$1008,D638&amp;"")&gt;0,"Reference found - amount differs","Issued, not yet presented")))))</f>
        <v/>
      </c>
    </row>
    <row r="639" customFormat="false" ht="15" hidden="false" customHeight="false" outlineLevel="0" collapsed="false">
      <c r="A639" s="17"/>
      <c r="B639" s="8"/>
      <c r="C639" s="8"/>
      <c r="D639" s="8"/>
      <c r="E639" s="18"/>
      <c r="F639" s="18"/>
      <c r="G639" s="10" t="str">
        <f aca="false">IF(N(E639)+N(F639)=0,"",IF(D639="","No reference",IF(N(E639)&gt;0,IF(COUNTIFS(Bank!$C$9:$C$1008,D639&amp;"",Bank!$E$9:$E$1008,E639)&gt;=COUNTIFS($D$9:D639,D639&amp;"",$E$9:E639,E639),"Matched",IF(COUNTIF(Bank!$C$9:$C$1008,D639&amp;"")&gt;0,"Reference found - amount differs","Deposited, not yet credited")),IF(COUNTIFS(Bank!$C$9:$C$1008,D639&amp;"",Bank!$D$9:$D$1008,F639)&gt;=COUNTIFS($D$9:D639,D639&amp;"",$F$9:F639,F639),"Matched",IF(COUNTIF(Bank!$C$9:$C$1008,D639&amp;"")&gt;0,"Reference found - amount differs","Issued, not yet presented")))))</f>
        <v/>
      </c>
    </row>
    <row r="640" customFormat="false" ht="15" hidden="false" customHeight="false" outlineLevel="0" collapsed="false">
      <c r="A640" s="17"/>
      <c r="B640" s="8"/>
      <c r="C640" s="8"/>
      <c r="D640" s="8"/>
      <c r="E640" s="18"/>
      <c r="F640" s="18"/>
      <c r="G640" s="10" t="str">
        <f aca="false">IF(N(E640)+N(F640)=0,"",IF(D640="","No reference",IF(N(E640)&gt;0,IF(COUNTIFS(Bank!$C$9:$C$1008,D640&amp;"",Bank!$E$9:$E$1008,E640)&gt;=COUNTIFS($D$9:D640,D640&amp;"",$E$9:E640,E640),"Matched",IF(COUNTIF(Bank!$C$9:$C$1008,D640&amp;"")&gt;0,"Reference found - amount differs","Deposited, not yet credited")),IF(COUNTIFS(Bank!$C$9:$C$1008,D640&amp;"",Bank!$D$9:$D$1008,F640)&gt;=COUNTIFS($D$9:D640,D640&amp;"",$F$9:F640,F640),"Matched",IF(COUNTIF(Bank!$C$9:$C$1008,D640&amp;"")&gt;0,"Reference found - amount differs","Issued, not yet presented")))))</f>
        <v/>
      </c>
    </row>
    <row r="641" customFormat="false" ht="15" hidden="false" customHeight="false" outlineLevel="0" collapsed="false">
      <c r="A641" s="17"/>
      <c r="B641" s="8"/>
      <c r="C641" s="8"/>
      <c r="D641" s="8"/>
      <c r="E641" s="18"/>
      <c r="F641" s="18"/>
      <c r="G641" s="10" t="str">
        <f aca="false">IF(N(E641)+N(F641)=0,"",IF(D641="","No reference",IF(N(E641)&gt;0,IF(COUNTIFS(Bank!$C$9:$C$1008,D641&amp;"",Bank!$E$9:$E$1008,E641)&gt;=COUNTIFS($D$9:D641,D641&amp;"",$E$9:E641,E641),"Matched",IF(COUNTIF(Bank!$C$9:$C$1008,D641&amp;"")&gt;0,"Reference found - amount differs","Deposited, not yet credited")),IF(COUNTIFS(Bank!$C$9:$C$1008,D641&amp;"",Bank!$D$9:$D$1008,F641)&gt;=COUNTIFS($D$9:D641,D641&amp;"",$F$9:F641,F641),"Matched",IF(COUNTIF(Bank!$C$9:$C$1008,D641&amp;"")&gt;0,"Reference found - amount differs","Issued, not yet presented")))))</f>
        <v/>
      </c>
    </row>
    <row r="642" customFormat="false" ht="15" hidden="false" customHeight="false" outlineLevel="0" collapsed="false">
      <c r="A642" s="17"/>
      <c r="B642" s="8"/>
      <c r="C642" s="8"/>
      <c r="D642" s="8"/>
      <c r="E642" s="18"/>
      <c r="F642" s="18"/>
      <c r="G642" s="10" t="str">
        <f aca="false">IF(N(E642)+N(F642)=0,"",IF(D642="","No reference",IF(N(E642)&gt;0,IF(COUNTIFS(Bank!$C$9:$C$1008,D642&amp;"",Bank!$E$9:$E$1008,E642)&gt;=COUNTIFS($D$9:D642,D642&amp;"",$E$9:E642,E642),"Matched",IF(COUNTIF(Bank!$C$9:$C$1008,D642&amp;"")&gt;0,"Reference found - amount differs","Deposited, not yet credited")),IF(COUNTIFS(Bank!$C$9:$C$1008,D642&amp;"",Bank!$D$9:$D$1008,F642)&gt;=COUNTIFS($D$9:D642,D642&amp;"",$F$9:F642,F642),"Matched",IF(COUNTIF(Bank!$C$9:$C$1008,D642&amp;"")&gt;0,"Reference found - amount differs","Issued, not yet presented")))))</f>
        <v/>
      </c>
    </row>
    <row r="643" customFormat="false" ht="15" hidden="false" customHeight="false" outlineLevel="0" collapsed="false">
      <c r="A643" s="17"/>
      <c r="B643" s="8"/>
      <c r="C643" s="8"/>
      <c r="D643" s="8"/>
      <c r="E643" s="18"/>
      <c r="F643" s="18"/>
      <c r="G643" s="10" t="str">
        <f aca="false">IF(N(E643)+N(F643)=0,"",IF(D643="","No reference",IF(N(E643)&gt;0,IF(COUNTIFS(Bank!$C$9:$C$1008,D643&amp;"",Bank!$E$9:$E$1008,E643)&gt;=COUNTIFS($D$9:D643,D643&amp;"",$E$9:E643,E643),"Matched",IF(COUNTIF(Bank!$C$9:$C$1008,D643&amp;"")&gt;0,"Reference found - amount differs","Deposited, not yet credited")),IF(COUNTIFS(Bank!$C$9:$C$1008,D643&amp;"",Bank!$D$9:$D$1008,F643)&gt;=COUNTIFS($D$9:D643,D643&amp;"",$F$9:F643,F643),"Matched",IF(COUNTIF(Bank!$C$9:$C$1008,D643&amp;"")&gt;0,"Reference found - amount differs","Issued, not yet presented")))))</f>
        <v/>
      </c>
    </row>
    <row r="644" customFormat="false" ht="15" hidden="false" customHeight="false" outlineLevel="0" collapsed="false">
      <c r="A644" s="17"/>
      <c r="B644" s="8"/>
      <c r="C644" s="8"/>
      <c r="D644" s="8"/>
      <c r="E644" s="18"/>
      <c r="F644" s="18"/>
      <c r="G644" s="10" t="str">
        <f aca="false">IF(N(E644)+N(F644)=0,"",IF(D644="","No reference",IF(N(E644)&gt;0,IF(COUNTIFS(Bank!$C$9:$C$1008,D644&amp;"",Bank!$E$9:$E$1008,E644)&gt;=COUNTIFS($D$9:D644,D644&amp;"",$E$9:E644,E644),"Matched",IF(COUNTIF(Bank!$C$9:$C$1008,D644&amp;"")&gt;0,"Reference found - amount differs","Deposited, not yet credited")),IF(COUNTIFS(Bank!$C$9:$C$1008,D644&amp;"",Bank!$D$9:$D$1008,F644)&gt;=COUNTIFS($D$9:D644,D644&amp;"",$F$9:F644,F644),"Matched",IF(COUNTIF(Bank!$C$9:$C$1008,D644&amp;"")&gt;0,"Reference found - amount differs","Issued, not yet presented")))))</f>
        <v/>
      </c>
    </row>
    <row r="645" customFormat="false" ht="15" hidden="false" customHeight="false" outlineLevel="0" collapsed="false">
      <c r="A645" s="17"/>
      <c r="B645" s="8"/>
      <c r="C645" s="8"/>
      <c r="D645" s="8"/>
      <c r="E645" s="18"/>
      <c r="F645" s="18"/>
      <c r="G645" s="10" t="str">
        <f aca="false">IF(N(E645)+N(F645)=0,"",IF(D645="","No reference",IF(N(E645)&gt;0,IF(COUNTIFS(Bank!$C$9:$C$1008,D645&amp;"",Bank!$E$9:$E$1008,E645)&gt;=COUNTIFS($D$9:D645,D645&amp;"",$E$9:E645,E645),"Matched",IF(COUNTIF(Bank!$C$9:$C$1008,D645&amp;"")&gt;0,"Reference found - amount differs","Deposited, not yet credited")),IF(COUNTIFS(Bank!$C$9:$C$1008,D645&amp;"",Bank!$D$9:$D$1008,F645)&gt;=COUNTIFS($D$9:D645,D645&amp;"",$F$9:F645,F645),"Matched",IF(COUNTIF(Bank!$C$9:$C$1008,D645&amp;"")&gt;0,"Reference found - amount differs","Issued, not yet presented")))))</f>
        <v/>
      </c>
    </row>
    <row r="646" customFormat="false" ht="15" hidden="false" customHeight="false" outlineLevel="0" collapsed="false">
      <c r="A646" s="17"/>
      <c r="B646" s="8"/>
      <c r="C646" s="8"/>
      <c r="D646" s="8"/>
      <c r="E646" s="18"/>
      <c r="F646" s="18"/>
      <c r="G646" s="10" t="str">
        <f aca="false">IF(N(E646)+N(F646)=0,"",IF(D646="","No reference",IF(N(E646)&gt;0,IF(COUNTIFS(Bank!$C$9:$C$1008,D646&amp;"",Bank!$E$9:$E$1008,E646)&gt;=COUNTIFS($D$9:D646,D646&amp;"",$E$9:E646,E646),"Matched",IF(COUNTIF(Bank!$C$9:$C$1008,D646&amp;"")&gt;0,"Reference found - amount differs","Deposited, not yet credited")),IF(COUNTIFS(Bank!$C$9:$C$1008,D646&amp;"",Bank!$D$9:$D$1008,F646)&gt;=COUNTIFS($D$9:D646,D646&amp;"",$F$9:F646,F646),"Matched",IF(COUNTIF(Bank!$C$9:$C$1008,D646&amp;"")&gt;0,"Reference found - amount differs","Issued, not yet presented")))))</f>
        <v/>
      </c>
    </row>
    <row r="647" customFormat="false" ht="15" hidden="false" customHeight="false" outlineLevel="0" collapsed="false">
      <c r="A647" s="17"/>
      <c r="B647" s="8"/>
      <c r="C647" s="8"/>
      <c r="D647" s="8"/>
      <c r="E647" s="18"/>
      <c r="F647" s="18"/>
      <c r="G647" s="10" t="str">
        <f aca="false">IF(N(E647)+N(F647)=0,"",IF(D647="","No reference",IF(N(E647)&gt;0,IF(COUNTIFS(Bank!$C$9:$C$1008,D647&amp;"",Bank!$E$9:$E$1008,E647)&gt;=COUNTIFS($D$9:D647,D647&amp;"",$E$9:E647,E647),"Matched",IF(COUNTIF(Bank!$C$9:$C$1008,D647&amp;"")&gt;0,"Reference found - amount differs","Deposited, not yet credited")),IF(COUNTIFS(Bank!$C$9:$C$1008,D647&amp;"",Bank!$D$9:$D$1008,F647)&gt;=COUNTIFS($D$9:D647,D647&amp;"",$F$9:F647,F647),"Matched",IF(COUNTIF(Bank!$C$9:$C$1008,D647&amp;"")&gt;0,"Reference found - amount differs","Issued, not yet presented")))))</f>
        <v/>
      </c>
    </row>
    <row r="648" customFormat="false" ht="15" hidden="false" customHeight="false" outlineLevel="0" collapsed="false">
      <c r="A648" s="17"/>
      <c r="B648" s="8"/>
      <c r="C648" s="8"/>
      <c r="D648" s="8"/>
      <c r="E648" s="18"/>
      <c r="F648" s="18"/>
      <c r="G648" s="10" t="str">
        <f aca="false">IF(N(E648)+N(F648)=0,"",IF(D648="","No reference",IF(N(E648)&gt;0,IF(COUNTIFS(Bank!$C$9:$C$1008,D648&amp;"",Bank!$E$9:$E$1008,E648)&gt;=COUNTIFS($D$9:D648,D648&amp;"",$E$9:E648,E648),"Matched",IF(COUNTIF(Bank!$C$9:$C$1008,D648&amp;"")&gt;0,"Reference found - amount differs","Deposited, not yet credited")),IF(COUNTIFS(Bank!$C$9:$C$1008,D648&amp;"",Bank!$D$9:$D$1008,F648)&gt;=COUNTIFS($D$9:D648,D648&amp;"",$F$9:F648,F648),"Matched",IF(COUNTIF(Bank!$C$9:$C$1008,D648&amp;"")&gt;0,"Reference found - amount differs","Issued, not yet presented")))))</f>
        <v/>
      </c>
    </row>
    <row r="649" customFormat="false" ht="15" hidden="false" customHeight="false" outlineLevel="0" collapsed="false">
      <c r="A649" s="17"/>
      <c r="B649" s="8"/>
      <c r="C649" s="8"/>
      <c r="D649" s="8"/>
      <c r="E649" s="18"/>
      <c r="F649" s="18"/>
      <c r="G649" s="10" t="str">
        <f aca="false">IF(N(E649)+N(F649)=0,"",IF(D649="","No reference",IF(N(E649)&gt;0,IF(COUNTIFS(Bank!$C$9:$C$1008,D649&amp;"",Bank!$E$9:$E$1008,E649)&gt;=COUNTIFS($D$9:D649,D649&amp;"",$E$9:E649,E649),"Matched",IF(COUNTIF(Bank!$C$9:$C$1008,D649&amp;"")&gt;0,"Reference found - amount differs","Deposited, not yet credited")),IF(COUNTIFS(Bank!$C$9:$C$1008,D649&amp;"",Bank!$D$9:$D$1008,F649)&gt;=COUNTIFS($D$9:D649,D649&amp;"",$F$9:F649,F649),"Matched",IF(COUNTIF(Bank!$C$9:$C$1008,D649&amp;"")&gt;0,"Reference found - amount differs","Issued, not yet presented")))))</f>
        <v/>
      </c>
    </row>
    <row r="650" customFormat="false" ht="15" hidden="false" customHeight="false" outlineLevel="0" collapsed="false">
      <c r="A650" s="17"/>
      <c r="B650" s="8"/>
      <c r="C650" s="8"/>
      <c r="D650" s="8"/>
      <c r="E650" s="18"/>
      <c r="F650" s="18"/>
      <c r="G650" s="10" t="str">
        <f aca="false">IF(N(E650)+N(F650)=0,"",IF(D650="","No reference",IF(N(E650)&gt;0,IF(COUNTIFS(Bank!$C$9:$C$1008,D650&amp;"",Bank!$E$9:$E$1008,E650)&gt;=COUNTIFS($D$9:D650,D650&amp;"",$E$9:E650,E650),"Matched",IF(COUNTIF(Bank!$C$9:$C$1008,D650&amp;"")&gt;0,"Reference found - amount differs","Deposited, not yet credited")),IF(COUNTIFS(Bank!$C$9:$C$1008,D650&amp;"",Bank!$D$9:$D$1008,F650)&gt;=COUNTIFS($D$9:D650,D650&amp;"",$F$9:F650,F650),"Matched",IF(COUNTIF(Bank!$C$9:$C$1008,D650&amp;"")&gt;0,"Reference found - amount differs","Issued, not yet presented")))))</f>
        <v/>
      </c>
    </row>
    <row r="651" customFormat="false" ht="15" hidden="false" customHeight="false" outlineLevel="0" collapsed="false">
      <c r="A651" s="17"/>
      <c r="B651" s="8"/>
      <c r="C651" s="8"/>
      <c r="D651" s="8"/>
      <c r="E651" s="18"/>
      <c r="F651" s="18"/>
      <c r="G651" s="10" t="str">
        <f aca="false">IF(N(E651)+N(F651)=0,"",IF(D651="","No reference",IF(N(E651)&gt;0,IF(COUNTIFS(Bank!$C$9:$C$1008,D651&amp;"",Bank!$E$9:$E$1008,E651)&gt;=COUNTIFS($D$9:D651,D651&amp;"",$E$9:E651,E651),"Matched",IF(COUNTIF(Bank!$C$9:$C$1008,D651&amp;"")&gt;0,"Reference found - amount differs","Deposited, not yet credited")),IF(COUNTIFS(Bank!$C$9:$C$1008,D651&amp;"",Bank!$D$9:$D$1008,F651)&gt;=COUNTIFS($D$9:D651,D651&amp;"",$F$9:F651,F651),"Matched",IF(COUNTIF(Bank!$C$9:$C$1008,D651&amp;"")&gt;0,"Reference found - amount differs","Issued, not yet presented")))))</f>
        <v/>
      </c>
    </row>
    <row r="652" customFormat="false" ht="15" hidden="false" customHeight="false" outlineLevel="0" collapsed="false">
      <c r="A652" s="17"/>
      <c r="B652" s="8"/>
      <c r="C652" s="8"/>
      <c r="D652" s="8"/>
      <c r="E652" s="18"/>
      <c r="F652" s="18"/>
      <c r="G652" s="10" t="str">
        <f aca="false">IF(N(E652)+N(F652)=0,"",IF(D652="","No reference",IF(N(E652)&gt;0,IF(COUNTIFS(Bank!$C$9:$C$1008,D652&amp;"",Bank!$E$9:$E$1008,E652)&gt;=COUNTIFS($D$9:D652,D652&amp;"",$E$9:E652,E652),"Matched",IF(COUNTIF(Bank!$C$9:$C$1008,D652&amp;"")&gt;0,"Reference found - amount differs","Deposited, not yet credited")),IF(COUNTIFS(Bank!$C$9:$C$1008,D652&amp;"",Bank!$D$9:$D$1008,F652)&gt;=COUNTIFS($D$9:D652,D652&amp;"",$F$9:F652,F652),"Matched",IF(COUNTIF(Bank!$C$9:$C$1008,D652&amp;"")&gt;0,"Reference found - amount differs","Issued, not yet presented")))))</f>
        <v/>
      </c>
    </row>
    <row r="653" customFormat="false" ht="15" hidden="false" customHeight="false" outlineLevel="0" collapsed="false">
      <c r="A653" s="17"/>
      <c r="B653" s="8"/>
      <c r="C653" s="8"/>
      <c r="D653" s="8"/>
      <c r="E653" s="18"/>
      <c r="F653" s="18"/>
      <c r="G653" s="10" t="str">
        <f aca="false">IF(N(E653)+N(F653)=0,"",IF(D653="","No reference",IF(N(E653)&gt;0,IF(COUNTIFS(Bank!$C$9:$C$1008,D653&amp;"",Bank!$E$9:$E$1008,E653)&gt;=COUNTIFS($D$9:D653,D653&amp;"",$E$9:E653,E653),"Matched",IF(COUNTIF(Bank!$C$9:$C$1008,D653&amp;"")&gt;0,"Reference found - amount differs","Deposited, not yet credited")),IF(COUNTIFS(Bank!$C$9:$C$1008,D653&amp;"",Bank!$D$9:$D$1008,F653)&gt;=COUNTIFS($D$9:D653,D653&amp;"",$F$9:F653,F653),"Matched",IF(COUNTIF(Bank!$C$9:$C$1008,D653&amp;"")&gt;0,"Reference found - amount differs","Issued, not yet presented")))))</f>
        <v/>
      </c>
    </row>
    <row r="654" customFormat="false" ht="15" hidden="false" customHeight="false" outlineLevel="0" collapsed="false">
      <c r="A654" s="17"/>
      <c r="B654" s="8"/>
      <c r="C654" s="8"/>
      <c r="D654" s="8"/>
      <c r="E654" s="18"/>
      <c r="F654" s="18"/>
      <c r="G654" s="10" t="str">
        <f aca="false">IF(N(E654)+N(F654)=0,"",IF(D654="","No reference",IF(N(E654)&gt;0,IF(COUNTIFS(Bank!$C$9:$C$1008,D654&amp;"",Bank!$E$9:$E$1008,E654)&gt;=COUNTIFS($D$9:D654,D654&amp;"",$E$9:E654,E654),"Matched",IF(COUNTIF(Bank!$C$9:$C$1008,D654&amp;"")&gt;0,"Reference found - amount differs","Deposited, not yet credited")),IF(COUNTIFS(Bank!$C$9:$C$1008,D654&amp;"",Bank!$D$9:$D$1008,F654)&gt;=COUNTIFS($D$9:D654,D654&amp;"",$F$9:F654,F654),"Matched",IF(COUNTIF(Bank!$C$9:$C$1008,D654&amp;"")&gt;0,"Reference found - amount differs","Issued, not yet presented")))))</f>
        <v/>
      </c>
    </row>
    <row r="655" customFormat="false" ht="15" hidden="false" customHeight="false" outlineLevel="0" collapsed="false">
      <c r="A655" s="17"/>
      <c r="B655" s="8"/>
      <c r="C655" s="8"/>
      <c r="D655" s="8"/>
      <c r="E655" s="18"/>
      <c r="F655" s="18"/>
      <c r="G655" s="10" t="str">
        <f aca="false">IF(N(E655)+N(F655)=0,"",IF(D655="","No reference",IF(N(E655)&gt;0,IF(COUNTIFS(Bank!$C$9:$C$1008,D655&amp;"",Bank!$E$9:$E$1008,E655)&gt;=COUNTIFS($D$9:D655,D655&amp;"",$E$9:E655,E655),"Matched",IF(COUNTIF(Bank!$C$9:$C$1008,D655&amp;"")&gt;0,"Reference found - amount differs","Deposited, not yet credited")),IF(COUNTIFS(Bank!$C$9:$C$1008,D655&amp;"",Bank!$D$9:$D$1008,F655)&gt;=COUNTIFS($D$9:D655,D655&amp;"",$F$9:F655,F655),"Matched",IF(COUNTIF(Bank!$C$9:$C$1008,D655&amp;"")&gt;0,"Reference found - amount differs","Issued, not yet presented")))))</f>
        <v/>
      </c>
    </row>
    <row r="656" customFormat="false" ht="15" hidden="false" customHeight="false" outlineLevel="0" collapsed="false">
      <c r="A656" s="17"/>
      <c r="B656" s="8"/>
      <c r="C656" s="8"/>
      <c r="D656" s="8"/>
      <c r="E656" s="18"/>
      <c r="F656" s="18"/>
      <c r="G656" s="10" t="str">
        <f aca="false">IF(N(E656)+N(F656)=0,"",IF(D656="","No reference",IF(N(E656)&gt;0,IF(COUNTIFS(Bank!$C$9:$C$1008,D656&amp;"",Bank!$E$9:$E$1008,E656)&gt;=COUNTIFS($D$9:D656,D656&amp;"",$E$9:E656,E656),"Matched",IF(COUNTIF(Bank!$C$9:$C$1008,D656&amp;"")&gt;0,"Reference found - amount differs","Deposited, not yet credited")),IF(COUNTIFS(Bank!$C$9:$C$1008,D656&amp;"",Bank!$D$9:$D$1008,F656)&gt;=COUNTIFS($D$9:D656,D656&amp;"",$F$9:F656,F656),"Matched",IF(COUNTIF(Bank!$C$9:$C$1008,D656&amp;"")&gt;0,"Reference found - amount differs","Issued, not yet presented")))))</f>
        <v/>
      </c>
    </row>
    <row r="657" customFormat="false" ht="15" hidden="false" customHeight="false" outlineLevel="0" collapsed="false">
      <c r="A657" s="17"/>
      <c r="B657" s="8"/>
      <c r="C657" s="8"/>
      <c r="D657" s="8"/>
      <c r="E657" s="18"/>
      <c r="F657" s="18"/>
      <c r="G657" s="10" t="str">
        <f aca="false">IF(N(E657)+N(F657)=0,"",IF(D657="","No reference",IF(N(E657)&gt;0,IF(COUNTIFS(Bank!$C$9:$C$1008,D657&amp;"",Bank!$E$9:$E$1008,E657)&gt;=COUNTIFS($D$9:D657,D657&amp;"",$E$9:E657,E657),"Matched",IF(COUNTIF(Bank!$C$9:$C$1008,D657&amp;"")&gt;0,"Reference found - amount differs","Deposited, not yet credited")),IF(COUNTIFS(Bank!$C$9:$C$1008,D657&amp;"",Bank!$D$9:$D$1008,F657)&gt;=COUNTIFS($D$9:D657,D657&amp;"",$F$9:F657,F657),"Matched",IF(COUNTIF(Bank!$C$9:$C$1008,D657&amp;"")&gt;0,"Reference found - amount differs","Issued, not yet presented")))))</f>
        <v/>
      </c>
    </row>
    <row r="658" customFormat="false" ht="15" hidden="false" customHeight="false" outlineLevel="0" collapsed="false">
      <c r="A658" s="17"/>
      <c r="B658" s="8"/>
      <c r="C658" s="8"/>
      <c r="D658" s="8"/>
      <c r="E658" s="18"/>
      <c r="F658" s="18"/>
      <c r="G658" s="10" t="str">
        <f aca="false">IF(N(E658)+N(F658)=0,"",IF(D658="","No reference",IF(N(E658)&gt;0,IF(COUNTIFS(Bank!$C$9:$C$1008,D658&amp;"",Bank!$E$9:$E$1008,E658)&gt;=COUNTIFS($D$9:D658,D658&amp;"",$E$9:E658,E658),"Matched",IF(COUNTIF(Bank!$C$9:$C$1008,D658&amp;"")&gt;0,"Reference found - amount differs","Deposited, not yet credited")),IF(COUNTIFS(Bank!$C$9:$C$1008,D658&amp;"",Bank!$D$9:$D$1008,F658)&gt;=COUNTIFS($D$9:D658,D658&amp;"",$F$9:F658,F658),"Matched",IF(COUNTIF(Bank!$C$9:$C$1008,D658&amp;"")&gt;0,"Reference found - amount differs","Issued, not yet presented")))))</f>
        <v/>
      </c>
    </row>
    <row r="659" customFormat="false" ht="15" hidden="false" customHeight="false" outlineLevel="0" collapsed="false">
      <c r="A659" s="17"/>
      <c r="B659" s="8"/>
      <c r="C659" s="8"/>
      <c r="D659" s="8"/>
      <c r="E659" s="18"/>
      <c r="F659" s="18"/>
      <c r="G659" s="10" t="str">
        <f aca="false">IF(N(E659)+N(F659)=0,"",IF(D659="","No reference",IF(N(E659)&gt;0,IF(COUNTIFS(Bank!$C$9:$C$1008,D659&amp;"",Bank!$E$9:$E$1008,E659)&gt;=COUNTIFS($D$9:D659,D659&amp;"",$E$9:E659,E659),"Matched",IF(COUNTIF(Bank!$C$9:$C$1008,D659&amp;"")&gt;0,"Reference found - amount differs","Deposited, not yet credited")),IF(COUNTIFS(Bank!$C$9:$C$1008,D659&amp;"",Bank!$D$9:$D$1008,F659)&gt;=COUNTIFS($D$9:D659,D659&amp;"",$F$9:F659,F659),"Matched",IF(COUNTIF(Bank!$C$9:$C$1008,D659&amp;"")&gt;0,"Reference found - amount differs","Issued, not yet presented")))))</f>
        <v/>
      </c>
    </row>
    <row r="660" customFormat="false" ht="15" hidden="false" customHeight="false" outlineLevel="0" collapsed="false">
      <c r="A660" s="17"/>
      <c r="B660" s="8"/>
      <c r="C660" s="8"/>
      <c r="D660" s="8"/>
      <c r="E660" s="18"/>
      <c r="F660" s="18"/>
      <c r="G660" s="10" t="str">
        <f aca="false">IF(N(E660)+N(F660)=0,"",IF(D660="","No reference",IF(N(E660)&gt;0,IF(COUNTIFS(Bank!$C$9:$C$1008,D660&amp;"",Bank!$E$9:$E$1008,E660)&gt;=COUNTIFS($D$9:D660,D660&amp;"",$E$9:E660,E660),"Matched",IF(COUNTIF(Bank!$C$9:$C$1008,D660&amp;"")&gt;0,"Reference found - amount differs","Deposited, not yet credited")),IF(COUNTIFS(Bank!$C$9:$C$1008,D660&amp;"",Bank!$D$9:$D$1008,F660)&gt;=COUNTIFS($D$9:D660,D660&amp;"",$F$9:F660,F660),"Matched",IF(COUNTIF(Bank!$C$9:$C$1008,D660&amp;"")&gt;0,"Reference found - amount differs","Issued, not yet presented")))))</f>
        <v/>
      </c>
    </row>
    <row r="661" customFormat="false" ht="15" hidden="false" customHeight="false" outlineLevel="0" collapsed="false">
      <c r="A661" s="17"/>
      <c r="B661" s="8"/>
      <c r="C661" s="8"/>
      <c r="D661" s="8"/>
      <c r="E661" s="18"/>
      <c r="F661" s="18"/>
      <c r="G661" s="10" t="str">
        <f aca="false">IF(N(E661)+N(F661)=0,"",IF(D661="","No reference",IF(N(E661)&gt;0,IF(COUNTIFS(Bank!$C$9:$C$1008,D661&amp;"",Bank!$E$9:$E$1008,E661)&gt;=COUNTIFS($D$9:D661,D661&amp;"",$E$9:E661,E661),"Matched",IF(COUNTIF(Bank!$C$9:$C$1008,D661&amp;"")&gt;0,"Reference found - amount differs","Deposited, not yet credited")),IF(COUNTIFS(Bank!$C$9:$C$1008,D661&amp;"",Bank!$D$9:$D$1008,F661)&gt;=COUNTIFS($D$9:D661,D661&amp;"",$F$9:F661,F661),"Matched",IF(COUNTIF(Bank!$C$9:$C$1008,D661&amp;"")&gt;0,"Reference found - amount differs","Issued, not yet presented")))))</f>
        <v/>
      </c>
    </row>
    <row r="662" customFormat="false" ht="15" hidden="false" customHeight="false" outlineLevel="0" collapsed="false">
      <c r="A662" s="17"/>
      <c r="B662" s="8"/>
      <c r="C662" s="8"/>
      <c r="D662" s="8"/>
      <c r="E662" s="18"/>
      <c r="F662" s="18"/>
      <c r="G662" s="10" t="str">
        <f aca="false">IF(N(E662)+N(F662)=0,"",IF(D662="","No reference",IF(N(E662)&gt;0,IF(COUNTIFS(Bank!$C$9:$C$1008,D662&amp;"",Bank!$E$9:$E$1008,E662)&gt;=COUNTIFS($D$9:D662,D662&amp;"",$E$9:E662,E662),"Matched",IF(COUNTIF(Bank!$C$9:$C$1008,D662&amp;"")&gt;0,"Reference found - amount differs","Deposited, not yet credited")),IF(COUNTIFS(Bank!$C$9:$C$1008,D662&amp;"",Bank!$D$9:$D$1008,F662)&gt;=COUNTIFS($D$9:D662,D662&amp;"",$F$9:F662,F662),"Matched",IF(COUNTIF(Bank!$C$9:$C$1008,D662&amp;"")&gt;0,"Reference found - amount differs","Issued, not yet presented")))))</f>
        <v/>
      </c>
    </row>
    <row r="663" customFormat="false" ht="15" hidden="false" customHeight="false" outlineLevel="0" collapsed="false">
      <c r="A663" s="17"/>
      <c r="B663" s="8"/>
      <c r="C663" s="8"/>
      <c r="D663" s="8"/>
      <c r="E663" s="18"/>
      <c r="F663" s="18"/>
      <c r="G663" s="10" t="str">
        <f aca="false">IF(N(E663)+N(F663)=0,"",IF(D663="","No reference",IF(N(E663)&gt;0,IF(COUNTIFS(Bank!$C$9:$C$1008,D663&amp;"",Bank!$E$9:$E$1008,E663)&gt;=COUNTIFS($D$9:D663,D663&amp;"",$E$9:E663,E663),"Matched",IF(COUNTIF(Bank!$C$9:$C$1008,D663&amp;"")&gt;0,"Reference found - amount differs","Deposited, not yet credited")),IF(COUNTIFS(Bank!$C$9:$C$1008,D663&amp;"",Bank!$D$9:$D$1008,F663)&gt;=COUNTIFS($D$9:D663,D663&amp;"",$F$9:F663,F663),"Matched",IF(COUNTIF(Bank!$C$9:$C$1008,D663&amp;"")&gt;0,"Reference found - amount differs","Issued, not yet presented")))))</f>
        <v/>
      </c>
    </row>
    <row r="664" customFormat="false" ht="15" hidden="false" customHeight="false" outlineLevel="0" collapsed="false">
      <c r="A664" s="17"/>
      <c r="B664" s="8"/>
      <c r="C664" s="8"/>
      <c r="D664" s="8"/>
      <c r="E664" s="18"/>
      <c r="F664" s="18"/>
      <c r="G664" s="10" t="str">
        <f aca="false">IF(N(E664)+N(F664)=0,"",IF(D664="","No reference",IF(N(E664)&gt;0,IF(COUNTIFS(Bank!$C$9:$C$1008,D664&amp;"",Bank!$E$9:$E$1008,E664)&gt;=COUNTIFS($D$9:D664,D664&amp;"",$E$9:E664,E664),"Matched",IF(COUNTIF(Bank!$C$9:$C$1008,D664&amp;"")&gt;0,"Reference found - amount differs","Deposited, not yet credited")),IF(COUNTIFS(Bank!$C$9:$C$1008,D664&amp;"",Bank!$D$9:$D$1008,F664)&gt;=COUNTIFS($D$9:D664,D664&amp;"",$F$9:F664,F664),"Matched",IF(COUNTIF(Bank!$C$9:$C$1008,D664&amp;"")&gt;0,"Reference found - amount differs","Issued, not yet presented")))))</f>
        <v/>
      </c>
    </row>
    <row r="665" customFormat="false" ht="15" hidden="false" customHeight="false" outlineLevel="0" collapsed="false">
      <c r="A665" s="17"/>
      <c r="B665" s="8"/>
      <c r="C665" s="8"/>
      <c r="D665" s="8"/>
      <c r="E665" s="18"/>
      <c r="F665" s="18"/>
      <c r="G665" s="10" t="str">
        <f aca="false">IF(N(E665)+N(F665)=0,"",IF(D665="","No reference",IF(N(E665)&gt;0,IF(COUNTIFS(Bank!$C$9:$C$1008,D665&amp;"",Bank!$E$9:$E$1008,E665)&gt;=COUNTIFS($D$9:D665,D665&amp;"",$E$9:E665,E665),"Matched",IF(COUNTIF(Bank!$C$9:$C$1008,D665&amp;"")&gt;0,"Reference found - amount differs","Deposited, not yet credited")),IF(COUNTIFS(Bank!$C$9:$C$1008,D665&amp;"",Bank!$D$9:$D$1008,F665)&gt;=COUNTIFS($D$9:D665,D665&amp;"",$F$9:F665,F665),"Matched",IF(COUNTIF(Bank!$C$9:$C$1008,D665&amp;"")&gt;0,"Reference found - amount differs","Issued, not yet presented")))))</f>
        <v/>
      </c>
    </row>
    <row r="666" customFormat="false" ht="15" hidden="false" customHeight="false" outlineLevel="0" collapsed="false">
      <c r="A666" s="17"/>
      <c r="B666" s="8"/>
      <c r="C666" s="8"/>
      <c r="D666" s="8"/>
      <c r="E666" s="18"/>
      <c r="F666" s="18"/>
      <c r="G666" s="10" t="str">
        <f aca="false">IF(N(E666)+N(F666)=0,"",IF(D666="","No reference",IF(N(E666)&gt;0,IF(COUNTIFS(Bank!$C$9:$C$1008,D666&amp;"",Bank!$E$9:$E$1008,E666)&gt;=COUNTIFS($D$9:D666,D666&amp;"",$E$9:E666,E666),"Matched",IF(COUNTIF(Bank!$C$9:$C$1008,D666&amp;"")&gt;0,"Reference found - amount differs","Deposited, not yet credited")),IF(COUNTIFS(Bank!$C$9:$C$1008,D666&amp;"",Bank!$D$9:$D$1008,F666)&gt;=COUNTIFS($D$9:D666,D666&amp;"",$F$9:F666,F666),"Matched",IF(COUNTIF(Bank!$C$9:$C$1008,D666&amp;"")&gt;0,"Reference found - amount differs","Issued, not yet presented")))))</f>
        <v/>
      </c>
    </row>
    <row r="667" customFormat="false" ht="15" hidden="false" customHeight="false" outlineLevel="0" collapsed="false">
      <c r="A667" s="17"/>
      <c r="B667" s="8"/>
      <c r="C667" s="8"/>
      <c r="D667" s="8"/>
      <c r="E667" s="18"/>
      <c r="F667" s="18"/>
      <c r="G667" s="10" t="str">
        <f aca="false">IF(N(E667)+N(F667)=0,"",IF(D667="","No reference",IF(N(E667)&gt;0,IF(COUNTIFS(Bank!$C$9:$C$1008,D667&amp;"",Bank!$E$9:$E$1008,E667)&gt;=COUNTIFS($D$9:D667,D667&amp;"",$E$9:E667,E667),"Matched",IF(COUNTIF(Bank!$C$9:$C$1008,D667&amp;"")&gt;0,"Reference found - amount differs","Deposited, not yet credited")),IF(COUNTIFS(Bank!$C$9:$C$1008,D667&amp;"",Bank!$D$9:$D$1008,F667)&gt;=COUNTIFS($D$9:D667,D667&amp;"",$F$9:F667,F667),"Matched",IF(COUNTIF(Bank!$C$9:$C$1008,D667&amp;"")&gt;0,"Reference found - amount differs","Issued, not yet presented")))))</f>
        <v/>
      </c>
    </row>
    <row r="668" customFormat="false" ht="15" hidden="false" customHeight="false" outlineLevel="0" collapsed="false">
      <c r="A668" s="17"/>
      <c r="B668" s="8"/>
      <c r="C668" s="8"/>
      <c r="D668" s="8"/>
      <c r="E668" s="18"/>
      <c r="F668" s="18"/>
      <c r="G668" s="10" t="str">
        <f aca="false">IF(N(E668)+N(F668)=0,"",IF(D668="","No reference",IF(N(E668)&gt;0,IF(COUNTIFS(Bank!$C$9:$C$1008,D668&amp;"",Bank!$E$9:$E$1008,E668)&gt;=COUNTIFS($D$9:D668,D668&amp;"",$E$9:E668,E668),"Matched",IF(COUNTIF(Bank!$C$9:$C$1008,D668&amp;"")&gt;0,"Reference found - amount differs","Deposited, not yet credited")),IF(COUNTIFS(Bank!$C$9:$C$1008,D668&amp;"",Bank!$D$9:$D$1008,F668)&gt;=COUNTIFS($D$9:D668,D668&amp;"",$F$9:F668,F668),"Matched",IF(COUNTIF(Bank!$C$9:$C$1008,D668&amp;"")&gt;0,"Reference found - amount differs","Issued, not yet presented")))))</f>
        <v/>
      </c>
    </row>
    <row r="669" customFormat="false" ht="15" hidden="false" customHeight="false" outlineLevel="0" collapsed="false">
      <c r="A669" s="17"/>
      <c r="B669" s="8"/>
      <c r="C669" s="8"/>
      <c r="D669" s="8"/>
      <c r="E669" s="18"/>
      <c r="F669" s="18"/>
      <c r="G669" s="10" t="str">
        <f aca="false">IF(N(E669)+N(F669)=0,"",IF(D669="","No reference",IF(N(E669)&gt;0,IF(COUNTIFS(Bank!$C$9:$C$1008,D669&amp;"",Bank!$E$9:$E$1008,E669)&gt;=COUNTIFS($D$9:D669,D669&amp;"",$E$9:E669,E669),"Matched",IF(COUNTIF(Bank!$C$9:$C$1008,D669&amp;"")&gt;0,"Reference found - amount differs","Deposited, not yet credited")),IF(COUNTIFS(Bank!$C$9:$C$1008,D669&amp;"",Bank!$D$9:$D$1008,F669)&gt;=COUNTIFS($D$9:D669,D669&amp;"",$F$9:F669,F669),"Matched",IF(COUNTIF(Bank!$C$9:$C$1008,D669&amp;"")&gt;0,"Reference found - amount differs","Issued, not yet presented")))))</f>
        <v/>
      </c>
    </row>
    <row r="670" customFormat="false" ht="15" hidden="false" customHeight="false" outlineLevel="0" collapsed="false">
      <c r="A670" s="17"/>
      <c r="B670" s="8"/>
      <c r="C670" s="8"/>
      <c r="D670" s="8"/>
      <c r="E670" s="18"/>
      <c r="F670" s="18"/>
      <c r="G670" s="10" t="str">
        <f aca="false">IF(N(E670)+N(F670)=0,"",IF(D670="","No reference",IF(N(E670)&gt;0,IF(COUNTIFS(Bank!$C$9:$C$1008,D670&amp;"",Bank!$E$9:$E$1008,E670)&gt;=COUNTIFS($D$9:D670,D670&amp;"",$E$9:E670,E670),"Matched",IF(COUNTIF(Bank!$C$9:$C$1008,D670&amp;"")&gt;0,"Reference found - amount differs","Deposited, not yet credited")),IF(COUNTIFS(Bank!$C$9:$C$1008,D670&amp;"",Bank!$D$9:$D$1008,F670)&gt;=COUNTIFS($D$9:D670,D670&amp;"",$F$9:F670,F670),"Matched",IF(COUNTIF(Bank!$C$9:$C$1008,D670&amp;"")&gt;0,"Reference found - amount differs","Issued, not yet presented")))))</f>
        <v/>
      </c>
    </row>
    <row r="671" customFormat="false" ht="15" hidden="false" customHeight="false" outlineLevel="0" collapsed="false">
      <c r="A671" s="17"/>
      <c r="B671" s="8"/>
      <c r="C671" s="8"/>
      <c r="D671" s="8"/>
      <c r="E671" s="18"/>
      <c r="F671" s="18"/>
      <c r="G671" s="10" t="str">
        <f aca="false">IF(N(E671)+N(F671)=0,"",IF(D671="","No reference",IF(N(E671)&gt;0,IF(COUNTIFS(Bank!$C$9:$C$1008,D671&amp;"",Bank!$E$9:$E$1008,E671)&gt;=COUNTIFS($D$9:D671,D671&amp;"",$E$9:E671,E671),"Matched",IF(COUNTIF(Bank!$C$9:$C$1008,D671&amp;"")&gt;0,"Reference found - amount differs","Deposited, not yet credited")),IF(COUNTIFS(Bank!$C$9:$C$1008,D671&amp;"",Bank!$D$9:$D$1008,F671)&gt;=COUNTIFS($D$9:D671,D671&amp;"",$F$9:F671,F671),"Matched",IF(COUNTIF(Bank!$C$9:$C$1008,D671&amp;"")&gt;0,"Reference found - amount differs","Issued, not yet presented")))))</f>
        <v/>
      </c>
    </row>
    <row r="672" customFormat="false" ht="15" hidden="false" customHeight="false" outlineLevel="0" collapsed="false">
      <c r="A672" s="17"/>
      <c r="B672" s="8"/>
      <c r="C672" s="8"/>
      <c r="D672" s="8"/>
      <c r="E672" s="18"/>
      <c r="F672" s="18"/>
      <c r="G672" s="10" t="str">
        <f aca="false">IF(N(E672)+N(F672)=0,"",IF(D672="","No reference",IF(N(E672)&gt;0,IF(COUNTIFS(Bank!$C$9:$C$1008,D672&amp;"",Bank!$E$9:$E$1008,E672)&gt;=COUNTIFS($D$9:D672,D672&amp;"",$E$9:E672,E672),"Matched",IF(COUNTIF(Bank!$C$9:$C$1008,D672&amp;"")&gt;0,"Reference found - amount differs","Deposited, not yet credited")),IF(COUNTIFS(Bank!$C$9:$C$1008,D672&amp;"",Bank!$D$9:$D$1008,F672)&gt;=COUNTIFS($D$9:D672,D672&amp;"",$F$9:F672,F672),"Matched",IF(COUNTIF(Bank!$C$9:$C$1008,D672&amp;"")&gt;0,"Reference found - amount differs","Issued, not yet presented")))))</f>
        <v/>
      </c>
    </row>
    <row r="673" customFormat="false" ht="15" hidden="false" customHeight="false" outlineLevel="0" collapsed="false">
      <c r="A673" s="17"/>
      <c r="B673" s="8"/>
      <c r="C673" s="8"/>
      <c r="D673" s="8"/>
      <c r="E673" s="18"/>
      <c r="F673" s="18"/>
      <c r="G673" s="10" t="str">
        <f aca="false">IF(N(E673)+N(F673)=0,"",IF(D673="","No reference",IF(N(E673)&gt;0,IF(COUNTIFS(Bank!$C$9:$C$1008,D673&amp;"",Bank!$E$9:$E$1008,E673)&gt;=COUNTIFS($D$9:D673,D673&amp;"",$E$9:E673,E673),"Matched",IF(COUNTIF(Bank!$C$9:$C$1008,D673&amp;"")&gt;0,"Reference found - amount differs","Deposited, not yet credited")),IF(COUNTIFS(Bank!$C$9:$C$1008,D673&amp;"",Bank!$D$9:$D$1008,F673)&gt;=COUNTIFS($D$9:D673,D673&amp;"",$F$9:F673,F673),"Matched",IF(COUNTIF(Bank!$C$9:$C$1008,D673&amp;"")&gt;0,"Reference found - amount differs","Issued, not yet presented")))))</f>
        <v/>
      </c>
    </row>
    <row r="674" customFormat="false" ht="15" hidden="false" customHeight="false" outlineLevel="0" collapsed="false">
      <c r="A674" s="17"/>
      <c r="B674" s="8"/>
      <c r="C674" s="8"/>
      <c r="D674" s="8"/>
      <c r="E674" s="18"/>
      <c r="F674" s="18"/>
      <c r="G674" s="10" t="str">
        <f aca="false">IF(N(E674)+N(F674)=0,"",IF(D674="","No reference",IF(N(E674)&gt;0,IF(COUNTIFS(Bank!$C$9:$C$1008,D674&amp;"",Bank!$E$9:$E$1008,E674)&gt;=COUNTIFS($D$9:D674,D674&amp;"",$E$9:E674,E674),"Matched",IF(COUNTIF(Bank!$C$9:$C$1008,D674&amp;"")&gt;0,"Reference found - amount differs","Deposited, not yet credited")),IF(COUNTIFS(Bank!$C$9:$C$1008,D674&amp;"",Bank!$D$9:$D$1008,F674)&gt;=COUNTIFS($D$9:D674,D674&amp;"",$F$9:F674,F674),"Matched",IF(COUNTIF(Bank!$C$9:$C$1008,D674&amp;"")&gt;0,"Reference found - amount differs","Issued, not yet presented")))))</f>
        <v/>
      </c>
    </row>
    <row r="675" customFormat="false" ht="15" hidden="false" customHeight="false" outlineLevel="0" collapsed="false">
      <c r="A675" s="17"/>
      <c r="B675" s="8"/>
      <c r="C675" s="8"/>
      <c r="D675" s="8"/>
      <c r="E675" s="18"/>
      <c r="F675" s="18"/>
      <c r="G675" s="10" t="str">
        <f aca="false">IF(N(E675)+N(F675)=0,"",IF(D675="","No reference",IF(N(E675)&gt;0,IF(COUNTIFS(Bank!$C$9:$C$1008,D675&amp;"",Bank!$E$9:$E$1008,E675)&gt;=COUNTIFS($D$9:D675,D675&amp;"",$E$9:E675,E675),"Matched",IF(COUNTIF(Bank!$C$9:$C$1008,D675&amp;"")&gt;0,"Reference found - amount differs","Deposited, not yet credited")),IF(COUNTIFS(Bank!$C$9:$C$1008,D675&amp;"",Bank!$D$9:$D$1008,F675)&gt;=COUNTIFS($D$9:D675,D675&amp;"",$F$9:F675,F675),"Matched",IF(COUNTIF(Bank!$C$9:$C$1008,D675&amp;"")&gt;0,"Reference found - amount differs","Issued, not yet presented")))))</f>
        <v/>
      </c>
    </row>
    <row r="676" customFormat="false" ht="15" hidden="false" customHeight="false" outlineLevel="0" collapsed="false">
      <c r="A676" s="17"/>
      <c r="B676" s="8"/>
      <c r="C676" s="8"/>
      <c r="D676" s="8"/>
      <c r="E676" s="18"/>
      <c r="F676" s="18"/>
      <c r="G676" s="10" t="str">
        <f aca="false">IF(N(E676)+N(F676)=0,"",IF(D676="","No reference",IF(N(E676)&gt;0,IF(COUNTIFS(Bank!$C$9:$C$1008,D676&amp;"",Bank!$E$9:$E$1008,E676)&gt;=COUNTIFS($D$9:D676,D676&amp;"",$E$9:E676,E676),"Matched",IF(COUNTIF(Bank!$C$9:$C$1008,D676&amp;"")&gt;0,"Reference found - amount differs","Deposited, not yet credited")),IF(COUNTIFS(Bank!$C$9:$C$1008,D676&amp;"",Bank!$D$9:$D$1008,F676)&gt;=COUNTIFS($D$9:D676,D676&amp;"",$F$9:F676,F676),"Matched",IF(COUNTIF(Bank!$C$9:$C$1008,D676&amp;"")&gt;0,"Reference found - amount differs","Issued, not yet presented")))))</f>
        <v/>
      </c>
    </row>
    <row r="677" customFormat="false" ht="15" hidden="false" customHeight="false" outlineLevel="0" collapsed="false">
      <c r="A677" s="17"/>
      <c r="B677" s="8"/>
      <c r="C677" s="8"/>
      <c r="D677" s="8"/>
      <c r="E677" s="18"/>
      <c r="F677" s="18"/>
      <c r="G677" s="10" t="str">
        <f aca="false">IF(N(E677)+N(F677)=0,"",IF(D677="","No reference",IF(N(E677)&gt;0,IF(COUNTIFS(Bank!$C$9:$C$1008,D677&amp;"",Bank!$E$9:$E$1008,E677)&gt;=COUNTIFS($D$9:D677,D677&amp;"",$E$9:E677,E677),"Matched",IF(COUNTIF(Bank!$C$9:$C$1008,D677&amp;"")&gt;0,"Reference found - amount differs","Deposited, not yet credited")),IF(COUNTIFS(Bank!$C$9:$C$1008,D677&amp;"",Bank!$D$9:$D$1008,F677)&gt;=COUNTIFS($D$9:D677,D677&amp;"",$F$9:F677,F677),"Matched",IF(COUNTIF(Bank!$C$9:$C$1008,D677&amp;"")&gt;0,"Reference found - amount differs","Issued, not yet presented")))))</f>
        <v/>
      </c>
    </row>
    <row r="678" customFormat="false" ht="15" hidden="false" customHeight="false" outlineLevel="0" collapsed="false">
      <c r="A678" s="17"/>
      <c r="B678" s="8"/>
      <c r="C678" s="8"/>
      <c r="D678" s="8"/>
      <c r="E678" s="18"/>
      <c r="F678" s="18"/>
      <c r="G678" s="10" t="str">
        <f aca="false">IF(N(E678)+N(F678)=0,"",IF(D678="","No reference",IF(N(E678)&gt;0,IF(COUNTIFS(Bank!$C$9:$C$1008,D678&amp;"",Bank!$E$9:$E$1008,E678)&gt;=COUNTIFS($D$9:D678,D678&amp;"",$E$9:E678,E678),"Matched",IF(COUNTIF(Bank!$C$9:$C$1008,D678&amp;"")&gt;0,"Reference found - amount differs","Deposited, not yet credited")),IF(COUNTIFS(Bank!$C$9:$C$1008,D678&amp;"",Bank!$D$9:$D$1008,F678)&gt;=COUNTIFS($D$9:D678,D678&amp;"",$F$9:F678,F678),"Matched",IF(COUNTIF(Bank!$C$9:$C$1008,D678&amp;"")&gt;0,"Reference found - amount differs","Issued, not yet presented")))))</f>
        <v/>
      </c>
    </row>
    <row r="679" customFormat="false" ht="15" hidden="false" customHeight="false" outlineLevel="0" collapsed="false">
      <c r="A679" s="17"/>
      <c r="B679" s="8"/>
      <c r="C679" s="8"/>
      <c r="D679" s="8"/>
      <c r="E679" s="18"/>
      <c r="F679" s="18"/>
      <c r="G679" s="10" t="str">
        <f aca="false">IF(N(E679)+N(F679)=0,"",IF(D679="","No reference",IF(N(E679)&gt;0,IF(COUNTIFS(Bank!$C$9:$C$1008,D679&amp;"",Bank!$E$9:$E$1008,E679)&gt;=COUNTIFS($D$9:D679,D679&amp;"",$E$9:E679,E679),"Matched",IF(COUNTIF(Bank!$C$9:$C$1008,D679&amp;"")&gt;0,"Reference found - amount differs","Deposited, not yet credited")),IF(COUNTIFS(Bank!$C$9:$C$1008,D679&amp;"",Bank!$D$9:$D$1008,F679)&gt;=COUNTIFS($D$9:D679,D679&amp;"",$F$9:F679,F679),"Matched",IF(COUNTIF(Bank!$C$9:$C$1008,D679&amp;"")&gt;0,"Reference found - amount differs","Issued, not yet presented")))))</f>
        <v/>
      </c>
    </row>
    <row r="680" customFormat="false" ht="15" hidden="false" customHeight="false" outlineLevel="0" collapsed="false">
      <c r="A680" s="17"/>
      <c r="B680" s="8"/>
      <c r="C680" s="8"/>
      <c r="D680" s="8"/>
      <c r="E680" s="18"/>
      <c r="F680" s="18"/>
      <c r="G680" s="10" t="str">
        <f aca="false">IF(N(E680)+N(F680)=0,"",IF(D680="","No reference",IF(N(E680)&gt;0,IF(COUNTIFS(Bank!$C$9:$C$1008,D680&amp;"",Bank!$E$9:$E$1008,E680)&gt;=COUNTIFS($D$9:D680,D680&amp;"",$E$9:E680,E680),"Matched",IF(COUNTIF(Bank!$C$9:$C$1008,D680&amp;"")&gt;0,"Reference found - amount differs","Deposited, not yet credited")),IF(COUNTIFS(Bank!$C$9:$C$1008,D680&amp;"",Bank!$D$9:$D$1008,F680)&gt;=COUNTIFS($D$9:D680,D680&amp;"",$F$9:F680,F680),"Matched",IF(COUNTIF(Bank!$C$9:$C$1008,D680&amp;"")&gt;0,"Reference found - amount differs","Issued, not yet presented")))))</f>
        <v/>
      </c>
    </row>
    <row r="681" customFormat="false" ht="15" hidden="false" customHeight="false" outlineLevel="0" collapsed="false">
      <c r="A681" s="17"/>
      <c r="B681" s="8"/>
      <c r="C681" s="8"/>
      <c r="D681" s="8"/>
      <c r="E681" s="18"/>
      <c r="F681" s="18"/>
      <c r="G681" s="10" t="str">
        <f aca="false">IF(N(E681)+N(F681)=0,"",IF(D681="","No reference",IF(N(E681)&gt;0,IF(COUNTIFS(Bank!$C$9:$C$1008,D681&amp;"",Bank!$E$9:$E$1008,E681)&gt;=COUNTIFS($D$9:D681,D681&amp;"",$E$9:E681,E681),"Matched",IF(COUNTIF(Bank!$C$9:$C$1008,D681&amp;"")&gt;0,"Reference found - amount differs","Deposited, not yet credited")),IF(COUNTIFS(Bank!$C$9:$C$1008,D681&amp;"",Bank!$D$9:$D$1008,F681)&gt;=COUNTIFS($D$9:D681,D681&amp;"",$F$9:F681,F681),"Matched",IF(COUNTIF(Bank!$C$9:$C$1008,D681&amp;"")&gt;0,"Reference found - amount differs","Issued, not yet presented")))))</f>
        <v/>
      </c>
    </row>
    <row r="682" customFormat="false" ht="15" hidden="false" customHeight="false" outlineLevel="0" collapsed="false">
      <c r="A682" s="17"/>
      <c r="B682" s="8"/>
      <c r="C682" s="8"/>
      <c r="D682" s="8"/>
      <c r="E682" s="18"/>
      <c r="F682" s="18"/>
      <c r="G682" s="10" t="str">
        <f aca="false">IF(N(E682)+N(F682)=0,"",IF(D682="","No reference",IF(N(E682)&gt;0,IF(COUNTIFS(Bank!$C$9:$C$1008,D682&amp;"",Bank!$E$9:$E$1008,E682)&gt;=COUNTIFS($D$9:D682,D682&amp;"",$E$9:E682,E682),"Matched",IF(COUNTIF(Bank!$C$9:$C$1008,D682&amp;"")&gt;0,"Reference found - amount differs","Deposited, not yet credited")),IF(COUNTIFS(Bank!$C$9:$C$1008,D682&amp;"",Bank!$D$9:$D$1008,F682)&gt;=COUNTIFS($D$9:D682,D682&amp;"",$F$9:F682,F682),"Matched",IF(COUNTIF(Bank!$C$9:$C$1008,D682&amp;"")&gt;0,"Reference found - amount differs","Issued, not yet presented")))))</f>
        <v/>
      </c>
    </row>
    <row r="683" customFormat="false" ht="15" hidden="false" customHeight="false" outlineLevel="0" collapsed="false">
      <c r="A683" s="17"/>
      <c r="B683" s="8"/>
      <c r="C683" s="8"/>
      <c r="D683" s="8"/>
      <c r="E683" s="18"/>
      <c r="F683" s="18"/>
      <c r="G683" s="10" t="str">
        <f aca="false">IF(N(E683)+N(F683)=0,"",IF(D683="","No reference",IF(N(E683)&gt;0,IF(COUNTIFS(Bank!$C$9:$C$1008,D683&amp;"",Bank!$E$9:$E$1008,E683)&gt;=COUNTIFS($D$9:D683,D683&amp;"",$E$9:E683,E683),"Matched",IF(COUNTIF(Bank!$C$9:$C$1008,D683&amp;"")&gt;0,"Reference found - amount differs","Deposited, not yet credited")),IF(COUNTIFS(Bank!$C$9:$C$1008,D683&amp;"",Bank!$D$9:$D$1008,F683)&gt;=COUNTIFS($D$9:D683,D683&amp;"",$F$9:F683,F683),"Matched",IF(COUNTIF(Bank!$C$9:$C$1008,D683&amp;"")&gt;0,"Reference found - amount differs","Issued, not yet presented")))))</f>
        <v/>
      </c>
    </row>
    <row r="684" customFormat="false" ht="15" hidden="false" customHeight="false" outlineLevel="0" collapsed="false">
      <c r="A684" s="17"/>
      <c r="B684" s="8"/>
      <c r="C684" s="8"/>
      <c r="D684" s="8"/>
      <c r="E684" s="18"/>
      <c r="F684" s="18"/>
      <c r="G684" s="10" t="str">
        <f aca="false">IF(N(E684)+N(F684)=0,"",IF(D684="","No reference",IF(N(E684)&gt;0,IF(COUNTIFS(Bank!$C$9:$C$1008,D684&amp;"",Bank!$E$9:$E$1008,E684)&gt;=COUNTIFS($D$9:D684,D684&amp;"",$E$9:E684,E684),"Matched",IF(COUNTIF(Bank!$C$9:$C$1008,D684&amp;"")&gt;0,"Reference found - amount differs","Deposited, not yet credited")),IF(COUNTIFS(Bank!$C$9:$C$1008,D684&amp;"",Bank!$D$9:$D$1008,F684)&gt;=COUNTIFS($D$9:D684,D684&amp;"",$F$9:F684,F684),"Matched",IF(COUNTIF(Bank!$C$9:$C$1008,D684&amp;"")&gt;0,"Reference found - amount differs","Issued, not yet presented")))))</f>
        <v/>
      </c>
    </row>
    <row r="685" customFormat="false" ht="15" hidden="false" customHeight="false" outlineLevel="0" collapsed="false">
      <c r="A685" s="17"/>
      <c r="B685" s="8"/>
      <c r="C685" s="8"/>
      <c r="D685" s="8"/>
      <c r="E685" s="18"/>
      <c r="F685" s="18"/>
      <c r="G685" s="10" t="str">
        <f aca="false">IF(N(E685)+N(F685)=0,"",IF(D685="","No reference",IF(N(E685)&gt;0,IF(COUNTIFS(Bank!$C$9:$C$1008,D685&amp;"",Bank!$E$9:$E$1008,E685)&gt;=COUNTIFS($D$9:D685,D685&amp;"",$E$9:E685,E685),"Matched",IF(COUNTIF(Bank!$C$9:$C$1008,D685&amp;"")&gt;0,"Reference found - amount differs","Deposited, not yet credited")),IF(COUNTIFS(Bank!$C$9:$C$1008,D685&amp;"",Bank!$D$9:$D$1008,F685)&gt;=COUNTIFS($D$9:D685,D685&amp;"",$F$9:F685,F685),"Matched",IF(COUNTIF(Bank!$C$9:$C$1008,D685&amp;"")&gt;0,"Reference found - amount differs","Issued, not yet presented")))))</f>
        <v/>
      </c>
    </row>
    <row r="686" customFormat="false" ht="15" hidden="false" customHeight="false" outlineLevel="0" collapsed="false">
      <c r="A686" s="17"/>
      <c r="B686" s="8"/>
      <c r="C686" s="8"/>
      <c r="D686" s="8"/>
      <c r="E686" s="18"/>
      <c r="F686" s="18"/>
      <c r="G686" s="10" t="str">
        <f aca="false">IF(N(E686)+N(F686)=0,"",IF(D686="","No reference",IF(N(E686)&gt;0,IF(COUNTIFS(Bank!$C$9:$C$1008,D686&amp;"",Bank!$E$9:$E$1008,E686)&gt;=COUNTIFS($D$9:D686,D686&amp;"",$E$9:E686,E686),"Matched",IF(COUNTIF(Bank!$C$9:$C$1008,D686&amp;"")&gt;0,"Reference found - amount differs","Deposited, not yet credited")),IF(COUNTIFS(Bank!$C$9:$C$1008,D686&amp;"",Bank!$D$9:$D$1008,F686)&gt;=COUNTIFS($D$9:D686,D686&amp;"",$F$9:F686,F686),"Matched",IF(COUNTIF(Bank!$C$9:$C$1008,D686&amp;"")&gt;0,"Reference found - amount differs","Issued, not yet presented")))))</f>
        <v/>
      </c>
    </row>
    <row r="687" customFormat="false" ht="15" hidden="false" customHeight="false" outlineLevel="0" collapsed="false">
      <c r="A687" s="17"/>
      <c r="B687" s="8"/>
      <c r="C687" s="8"/>
      <c r="D687" s="8"/>
      <c r="E687" s="18"/>
      <c r="F687" s="18"/>
      <c r="G687" s="10" t="str">
        <f aca="false">IF(N(E687)+N(F687)=0,"",IF(D687="","No reference",IF(N(E687)&gt;0,IF(COUNTIFS(Bank!$C$9:$C$1008,D687&amp;"",Bank!$E$9:$E$1008,E687)&gt;=COUNTIFS($D$9:D687,D687&amp;"",$E$9:E687,E687),"Matched",IF(COUNTIF(Bank!$C$9:$C$1008,D687&amp;"")&gt;0,"Reference found - amount differs","Deposited, not yet credited")),IF(COUNTIFS(Bank!$C$9:$C$1008,D687&amp;"",Bank!$D$9:$D$1008,F687)&gt;=COUNTIFS($D$9:D687,D687&amp;"",$F$9:F687,F687),"Matched",IF(COUNTIF(Bank!$C$9:$C$1008,D687&amp;"")&gt;0,"Reference found - amount differs","Issued, not yet presented")))))</f>
        <v/>
      </c>
    </row>
    <row r="688" customFormat="false" ht="15" hidden="false" customHeight="false" outlineLevel="0" collapsed="false">
      <c r="A688" s="17"/>
      <c r="B688" s="8"/>
      <c r="C688" s="8"/>
      <c r="D688" s="8"/>
      <c r="E688" s="18"/>
      <c r="F688" s="18"/>
      <c r="G688" s="10" t="str">
        <f aca="false">IF(N(E688)+N(F688)=0,"",IF(D688="","No reference",IF(N(E688)&gt;0,IF(COUNTIFS(Bank!$C$9:$C$1008,D688&amp;"",Bank!$E$9:$E$1008,E688)&gt;=COUNTIFS($D$9:D688,D688&amp;"",$E$9:E688,E688),"Matched",IF(COUNTIF(Bank!$C$9:$C$1008,D688&amp;"")&gt;0,"Reference found - amount differs","Deposited, not yet credited")),IF(COUNTIFS(Bank!$C$9:$C$1008,D688&amp;"",Bank!$D$9:$D$1008,F688)&gt;=COUNTIFS($D$9:D688,D688&amp;"",$F$9:F688,F688),"Matched",IF(COUNTIF(Bank!$C$9:$C$1008,D688&amp;"")&gt;0,"Reference found - amount differs","Issued, not yet presented")))))</f>
        <v/>
      </c>
    </row>
    <row r="689" customFormat="false" ht="15" hidden="false" customHeight="false" outlineLevel="0" collapsed="false">
      <c r="A689" s="17"/>
      <c r="B689" s="8"/>
      <c r="C689" s="8"/>
      <c r="D689" s="8"/>
      <c r="E689" s="18"/>
      <c r="F689" s="18"/>
      <c r="G689" s="10" t="str">
        <f aca="false">IF(N(E689)+N(F689)=0,"",IF(D689="","No reference",IF(N(E689)&gt;0,IF(COUNTIFS(Bank!$C$9:$C$1008,D689&amp;"",Bank!$E$9:$E$1008,E689)&gt;=COUNTIFS($D$9:D689,D689&amp;"",$E$9:E689,E689),"Matched",IF(COUNTIF(Bank!$C$9:$C$1008,D689&amp;"")&gt;0,"Reference found - amount differs","Deposited, not yet credited")),IF(COUNTIFS(Bank!$C$9:$C$1008,D689&amp;"",Bank!$D$9:$D$1008,F689)&gt;=COUNTIFS($D$9:D689,D689&amp;"",$F$9:F689,F689),"Matched",IF(COUNTIF(Bank!$C$9:$C$1008,D689&amp;"")&gt;0,"Reference found - amount differs","Issued, not yet presented")))))</f>
        <v/>
      </c>
    </row>
    <row r="690" customFormat="false" ht="15" hidden="false" customHeight="false" outlineLevel="0" collapsed="false">
      <c r="A690" s="17"/>
      <c r="B690" s="8"/>
      <c r="C690" s="8"/>
      <c r="D690" s="8"/>
      <c r="E690" s="18"/>
      <c r="F690" s="18"/>
      <c r="G690" s="10" t="str">
        <f aca="false">IF(N(E690)+N(F690)=0,"",IF(D690="","No reference",IF(N(E690)&gt;0,IF(COUNTIFS(Bank!$C$9:$C$1008,D690&amp;"",Bank!$E$9:$E$1008,E690)&gt;=COUNTIFS($D$9:D690,D690&amp;"",$E$9:E690,E690),"Matched",IF(COUNTIF(Bank!$C$9:$C$1008,D690&amp;"")&gt;0,"Reference found - amount differs","Deposited, not yet credited")),IF(COUNTIFS(Bank!$C$9:$C$1008,D690&amp;"",Bank!$D$9:$D$1008,F690)&gt;=COUNTIFS($D$9:D690,D690&amp;"",$F$9:F690,F690),"Matched",IF(COUNTIF(Bank!$C$9:$C$1008,D690&amp;"")&gt;0,"Reference found - amount differs","Issued, not yet presented")))))</f>
        <v/>
      </c>
    </row>
    <row r="691" customFormat="false" ht="15" hidden="false" customHeight="false" outlineLevel="0" collapsed="false">
      <c r="A691" s="17"/>
      <c r="B691" s="8"/>
      <c r="C691" s="8"/>
      <c r="D691" s="8"/>
      <c r="E691" s="18"/>
      <c r="F691" s="18"/>
      <c r="G691" s="10" t="str">
        <f aca="false">IF(N(E691)+N(F691)=0,"",IF(D691="","No reference",IF(N(E691)&gt;0,IF(COUNTIFS(Bank!$C$9:$C$1008,D691&amp;"",Bank!$E$9:$E$1008,E691)&gt;=COUNTIFS($D$9:D691,D691&amp;"",$E$9:E691,E691),"Matched",IF(COUNTIF(Bank!$C$9:$C$1008,D691&amp;"")&gt;0,"Reference found - amount differs","Deposited, not yet credited")),IF(COUNTIFS(Bank!$C$9:$C$1008,D691&amp;"",Bank!$D$9:$D$1008,F691)&gt;=COUNTIFS($D$9:D691,D691&amp;"",$F$9:F691,F691),"Matched",IF(COUNTIF(Bank!$C$9:$C$1008,D691&amp;"")&gt;0,"Reference found - amount differs","Issued, not yet presented")))))</f>
        <v/>
      </c>
    </row>
    <row r="692" customFormat="false" ht="15" hidden="false" customHeight="false" outlineLevel="0" collapsed="false">
      <c r="A692" s="17"/>
      <c r="B692" s="8"/>
      <c r="C692" s="8"/>
      <c r="D692" s="8"/>
      <c r="E692" s="18"/>
      <c r="F692" s="18"/>
      <c r="G692" s="10" t="str">
        <f aca="false">IF(N(E692)+N(F692)=0,"",IF(D692="","No reference",IF(N(E692)&gt;0,IF(COUNTIFS(Bank!$C$9:$C$1008,D692&amp;"",Bank!$E$9:$E$1008,E692)&gt;=COUNTIFS($D$9:D692,D692&amp;"",$E$9:E692,E692),"Matched",IF(COUNTIF(Bank!$C$9:$C$1008,D692&amp;"")&gt;0,"Reference found - amount differs","Deposited, not yet credited")),IF(COUNTIFS(Bank!$C$9:$C$1008,D692&amp;"",Bank!$D$9:$D$1008,F692)&gt;=COUNTIFS($D$9:D692,D692&amp;"",$F$9:F692,F692),"Matched",IF(COUNTIF(Bank!$C$9:$C$1008,D692&amp;"")&gt;0,"Reference found - amount differs","Issued, not yet presented")))))</f>
        <v/>
      </c>
    </row>
    <row r="693" customFormat="false" ht="15" hidden="false" customHeight="false" outlineLevel="0" collapsed="false">
      <c r="A693" s="17"/>
      <c r="B693" s="8"/>
      <c r="C693" s="8"/>
      <c r="D693" s="8"/>
      <c r="E693" s="18"/>
      <c r="F693" s="18"/>
      <c r="G693" s="10" t="str">
        <f aca="false">IF(N(E693)+N(F693)=0,"",IF(D693="","No reference",IF(N(E693)&gt;0,IF(COUNTIFS(Bank!$C$9:$C$1008,D693&amp;"",Bank!$E$9:$E$1008,E693)&gt;=COUNTIFS($D$9:D693,D693&amp;"",$E$9:E693,E693),"Matched",IF(COUNTIF(Bank!$C$9:$C$1008,D693&amp;"")&gt;0,"Reference found - amount differs","Deposited, not yet credited")),IF(COUNTIFS(Bank!$C$9:$C$1008,D693&amp;"",Bank!$D$9:$D$1008,F693)&gt;=COUNTIFS($D$9:D693,D693&amp;"",$F$9:F693,F693),"Matched",IF(COUNTIF(Bank!$C$9:$C$1008,D693&amp;"")&gt;0,"Reference found - amount differs","Issued, not yet presented")))))</f>
        <v/>
      </c>
    </row>
    <row r="694" customFormat="false" ht="15" hidden="false" customHeight="false" outlineLevel="0" collapsed="false">
      <c r="A694" s="17"/>
      <c r="B694" s="8"/>
      <c r="C694" s="8"/>
      <c r="D694" s="8"/>
      <c r="E694" s="18"/>
      <c r="F694" s="18"/>
      <c r="G694" s="10" t="str">
        <f aca="false">IF(N(E694)+N(F694)=0,"",IF(D694="","No reference",IF(N(E694)&gt;0,IF(COUNTIFS(Bank!$C$9:$C$1008,D694&amp;"",Bank!$E$9:$E$1008,E694)&gt;=COUNTIFS($D$9:D694,D694&amp;"",$E$9:E694,E694),"Matched",IF(COUNTIF(Bank!$C$9:$C$1008,D694&amp;"")&gt;0,"Reference found - amount differs","Deposited, not yet credited")),IF(COUNTIFS(Bank!$C$9:$C$1008,D694&amp;"",Bank!$D$9:$D$1008,F694)&gt;=COUNTIFS($D$9:D694,D694&amp;"",$F$9:F694,F694),"Matched",IF(COUNTIF(Bank!$C$9:$C$1008,D694&amp;"")&gt;0,"Reference found - amount differs","Issued, not yet presented")))))</f>
        <v/>
      </c>
    </row>
    <row r="695" customFormat="false" ht="15" hidden="false" customHeight="false" outlineLevel="0" collapsed="false">
      <c r="A695" s="17"/>
      <c r="B695" s="8"/>
      <c r="C695" s="8"/>
      <c r="D695" s="8"/>
      <c r="E695" s="18"/>
      <c r="F695" s="18"/>
      <c r="G695" s="10" t="str">
        <f aca="false">IF(N(E695)+N(F695)=0,"",IF(D695="","No reference",IF(N(E695)&gt;0,IF(COUNTIFS(Bank!$C$9:$C$1008,D695&amp;"",Bank!$E$9:$E$1008,E695)&gt;=COUNTIFS($D$9:D695,D695&amp;"",$E$9:E695,E695),"Matched",IF(COUNTIF(Bank!$C$9:$C$1008,D695&amp;"")&gt;0,"Reference found - amount differs","Deposited, not yet credited")),IF(COUNTIFS(Bank!$C$9:$C$1008,D695&amp;"",Bank!$D$9:$D$1008,F695)&gt;=COUNTIFS($D$9:D695,D695&amp;"",$F$9:F695,F695),"Matched",IF(COUNTIF(Bank!$C$9:$C$1008,D695&amp;"")&gt;0,"Reference found - amount differs","Issued, not yet presented")))))</f>
        <v/>
      </c>
    </row>
    <row r="696" customFormat="false" ht="15" hidden="false" customHeight="false" outlineLevel="0" collapsed="false">
      <c r="A696" s="17"/>
      <c r="B696" s="8"/>
      <c r="C696" s="8"/>
      <c r="D696" s="8"/>
      <c r="E696" s="18"/>
      <c r="F696" s="18"/>
      <c r="G696" s="10" t="str">
        <f aca="false">IF(N(E696)+N(F696)=0,"",IF(D696="","No reference",IF(N(E696)&gt;0,IF(COUNTIFS(Bank!$C$9:$C$1008,D696&amp;"",Bank!$E$9:$E$1008,E696)&gt;=COUNTIFS($D$9:D696,D696&amp;"",$E$9:E696,E696),"Matched",IF(COUNTIF(Bank!$C$9:$C$1008,D696&amp;"")&gt;0,"Reference found - amount differs","Deposited, not yet credited")),IF(COUNTIFS(Bank!$C$9:$C$1008,D696&amp;"",Bank!$D$9:$D$1008,F696)&gt;=COUNTIFS($D$9:D696,D696&amp;"",$F$9:F696,F696),"Matched",IF(COUNTIF(Bank!$C$9:$C$1008,D696&amp;"")&gt;0,"Reference found - amount differs","Issued, not yet presented")))))</f>
        <v/>
      </c>
    </row>
    <row r="697" customFormat="false" ht="15" hidden="false" customHeight="false" outlineLevel="0" collapsed="false">
      <c r="A697" s="17"/>
      <c r="B697" s="8"/>
      <c r="C697" s="8"/>
      <c r="D697" s="8"/>
      <c r="E697" s="18"/>
      <c r="F697" s="18"/>
      <c r="G697" s="10" t="str">
        <f aca="false">IF(N(E697)+N(F697)=0,"",IF(D697="","No reference",IF(N(E697)&gt;0,IF(COUNTIFS(Bank!$C$9:$C$1008,D697&amp;"",Bank!$E$9:$E$1008,E697)&gt;=COUNTIFS($D$9:D697,D697&amp;"",$E$9:E697,E697),"Matched",IF(COUNTIF(Bank!$C$9:$C$1008,D697&amp;"")&gt;0,"Reference found - amount differs","Deposited, not yet credited")),IF(COUNTIFS(Bank!$C$9:$C$1008,D697&amp;"",Bank!$D$9:$D$1008,F697)&gt;=COUNTIFS($D$9:D697,D697&amp;"",$F$9:F697,F697),"Matched",IF(COUNTIF(Bank!$C$9:$C$1008,D697&amp;"")&gt;0,"Reference found - amount differs","Issued, not yet presented")))))</f>
        <v/>
      </c>
    </row>
    <row r="698" customFormat="false" ht="15" hidden="false" customHeight="false" outlineLevel="0" collapsed="false">
      <c r="A698" s="17"/>
      <c r="B698" s="8"/>
      <c r="C698" s="8"/>
      <c r="D698" s="8"/>
      <c r="E698" s="18"/>
      <c r="F698" s="18"/>
      <c r="G698" s="10" t="str">
        <f aca="false">IF(N(E698)+N(F698)=0,"",IF(D698="","No reference",IF(N(E698)&gt;0,IF(COUNTIFS(Bank!$C$9:$C$1008,D698&amp;"",Bank!$E$9:$E$1008,E698)&gt;=COUNTIFS($D$9:D698,D698&amp;"",$E$9:E698,E698),"Matched",IF(COUNTIF(Bank!$C$9:$C$1008,D698&amp;"")&gt;0,"Reference found - amount differs","Deposited, not yet credited")),IF(COUNTIFS(Bank!$C$9:$C$1008,D698&amp;"",Bank!$D$9:$D$1008,F698)&gt;=COUNTIFS($D$9:D698,D698&amp;"",$F$9:F698,F698),"Matched",IF(COUNTIF(Bank!$C$9:$C$1008,D698&amp;"")&gt;0,"Reference found - amount differs","Issued, not yet presented")))))</f>
        <v/>
      </c>
    </row>
    <row r="699" customFormat="false" ht="15" hidden="false" customHeight="false" outlineLevel="0" collapsed="false">
      <c r="A699" s="17"/>
      <c r="B699" s="8"/>
      <c r="C699" s="8"/>
      <c r="D699" s="8"/>
      <c r="E699" s="18"/>
      <c r="F699" s="18"/>
      <c r="G699" s="10" t="str">
        <f aca="false">IF(N(E699)+N(F699)=0,"",IF(D699="","No reference",IF(N(E699)&gt;0,IF(COUNTIFS(Bank!$C$9:$C$1008,D699&amp;"",Bank!$E$9:$E$1008,E699)&gt;=COUNTIFS($D$9:D699,D699&amp;"",$E$9:E699,E699),"Matched",IF(COUNTIF(Bank!$C$9:$C$1008,D699&amp;"")&gt;0,"Reference found - amount differs","Deposited, not yet credited")),IF(COUNTIFS(Bank!$C$9:$C$1008,D699&amp;"",Bank!$D$9:$D$1008,F699)&gt;=COUNTIFS($D$9:D699,D699&amp;"",$F$9:F699,F699),"Matched",IF(COUNTIF(Bank!$C$9:$C$1008,D699&amp;"")&gt;0,"Reference found - amount differs","Issued, not yet presented")))))</f>
        <v/>
      </c>
    </row>
    <row r="700" customFormat="false" ht="15" hidden="false" customHeight="false" outlineLevel="0" collapsed="false">
      <c r="A700" s="17"/>
      <c r="B700" s="8"/>
      <c r="C700" s="8"/>
      <c r="D700" s="8"/>
      <c r="E700" s="18"/>
      <c r="F700" s="18"/>
      <c r="G700" s="10" t="str">
        <f aca="false">IF(N(E700)+N(F700)=0,"",IF(D700="","No reference",IF(N(E700)&gt;0,IF(COUNTIFS(Bank!$C$9:$C$1008,D700&amp;"",Bank!$E$9:$E$1008,E700)&gt;=COUNTIFS($D$9:D700,D700&amp;"",$E$9:E700,E700),"Matched",IF(COUNTIF(Bank!$C$9:$C$1008,D700&amp;"")&gt;0,"Reference found - amount differs","Deposited, not yet credited")),IF(COUNTIFS(Bank!$C$9:$C$1008,D700&amp;"",Bank!$D$9:$D$1008,F700)&gt;=COUNTIFS($D$9:D700,D700&amp;"",$F$9:F700,F700),"Matched",IF(COUNTIF(Bank!$C$9:$C$1008,D700&amp;"")&gt;0,"Reference found - amount differs","Issued, not yet presented")))))</f>
        <v/>
      </c>
    </row>
    <row r="701" customFormat="false" ht="15" hidden="false" customHeight="false" outlineLevel="0" collapsed="false">
      <c r="A701" s="17"/>
      <c r="B701" s="8"/>
      <c r="C701" s="8"/>
      <c r="D701" s="8"/>
      <c r="E701" s="18"/>
      <c r="F701" s="18"/>
      <c r="G701" s="10" t="str">
        <f aca="false">IF(N(E701)+N(F701)=0,"",IF(D701="","No reference",IF(N(E701)&gt;0,IF(COUNTIFS(Bank!$C$9:$C$1008,D701&amp;"",Bank!$E$9:$E$1008,E701)&gt;=COUNTIFS($D$9:D701,D701&amp;"",$E$9:E701,E701),"Matched",IF(COUNTIF(Bank!$C$9:$C$1008,D701&amp;"")&gt;0,"Reference found - amount differs","Deposited, not yet credited")),IF(COUNTIFS(Bank!$C$9:$C$1008,D701&amp;"",Bank!$D$9:$D$1008,F701)&gt;=COUNTIFS($D$9:D701,D701&amp;"",$F$9:F701,F701),"Matched",IF(COUNTIF(Bank!$C$9:$C$1008,D701&amp;"")&gt;0,"Reference found - amount differs","Issued, not yet presented")))))</f>
        <v/>
      </c>
    </row>
    <row r="702" customFormat="false" ht="15" hidden="false" customHeight="false" outlineLevel="0" collapsed="false">
      <c r="A702" s="17"/>
      <c r="B702" s="8"/>
      <c r="C702" s="8"/>
      <c r="D702" s="8"/>
      <c r="E702" s="18"/>
      <c r="F702" s="18"/>
      <c r="G702" s="10" t="str">
        <f aca="false">IF(N(E702)+N(F702)=0,"",IF(D702="","No reference",IF(N(E702)&gt;0,IF(COUNTIFS(Bank!$C$9:$C$1008,D702&amp;"",Bank!$E$9:$E$1008,E702)&gt;=COUNTIFS($D$9:D702,D702&amp;"",$E$9:E702,E702),"Matched",IF(COUNTIF(Bank!$C$9:$C$1008,D702&amp;"")&gt;0,"Reference found - amount differs","Deposited, not yet credited")),IF(COUNTIFS(Bank!$C$9:$C$1008,D702&amp;"",Bank!$D$9:$D$1008,F702)&gt;=COUNTIFS($D$9:D702,D702&amp;"",$F$9:F702,F702),"Matched",IF(COUNTIF(Bank!$C$9:$C$1008,D702&amp;"")&gt;0,"Reference found - amount differs","Issued, not yet presented")))))</f>
        <v/>
      </c>
    </row>
    <row r="703" customFormat="false" ht="15" hidden="false" customHeight="false" outlineLevel="0" collapsed="false">
      <c r="A703" s="17"/>
      <c r="B703" s="8"/>
      <c r="C703" s="8"/>
      <c r="D703" s="8"/>
      <c r="E703" s="18"/>
      <c r="F703" s="18"/>
      <c r="G703" s="10" t="str">
        <f aca="false">IF(N(E703)+N(F703)=0,"",IF(D703="","No reference",IF(N(E703)&gt;0,IF(COUNTIFS(Bank!$C$9:$C$1008,D703&amp;"",Bank!$E$9:$E$1008,E703)&gt;=COUNTIFS($D$9:D703,D703&amp;"",$E$9:E703,E703),"Matched",IF(COUNTIF(Bank!$C$9:$C$1008,D703&amp;"")&gt;0,"Reference found - amount differs","Deposited, not yet credited")),IF(COUNTIFS(Bank!$C$9:$C$1008,D703&amp;"",Bank!$D$9:$D$1008,F703)&gt;=COUNTIFS($D$9:D703,D703&amp;"",$F$9:F703,F703),"Matched",IF(COUNTIF(Bank!$C$9:$C$1008,D703&amp;"")&gt;0,"Reference found - amount differs","Issued, not yet presented")))))</f>
        <v/>
      </c>
    </row>
    <row r="704" customFormat="false" ht="15" hidden="false" customHeight="false" outlineLevel="0" collapsed="false">
      <c r="A704" s="17"/>
      <c r="B704" s="8"/>
      <c r="C704" s="8"/>
      <c r="D704" s="8"/>
      <c r="E704" s="18"/>
      <c r="F704" s="18"/>
      <c r="G704" s="10" t="str">
        <f aca="false">IF(N(E704)+N(F704)=0,"",IF(D704="","No reference",IF(N(E704)&gt;0,IF(COUNTIFS(Bank!$C$9:$C$1008,D704&amp;"",Bank!$E$9:$E$1008,E704)&gt;=COUNTIFS($D$9:D704,D704&amp;"",$E$9:E704,E704),"Matched",IF(COUNTIF(Bank!$C$9:$C$1008,D704&amp;"")&gt;0,"Reference found - amount differs","Deposited, not yet credited")),IF(COUNTIFS(Bank!$C$9:$C$1008,D704&amp;"",Bank!$D$9:$D$1008,F704)&gt;=COUNTIFS($D$9:D704,D704&amp;"",$F$9:F704,F704),"Matched",IF(COUNTIF(Bank!$C$9:$C$1008,D704&amp;"")&gt;0,"Reference found - amount differs","Issued, not yet presented")))))</f>
        <v/>
      </c>
    </row>
    <row r="705" customFormat="false" ht="15" hidden="false" customHeight="false" outlineLevel="0" collapsed="false">
      <c r="A705" s="17"/>
      <c r="B705" s="8"/>
      <c r="C705" s="8"/>
      <c r="D705" s="8"/>
      <c r="E705" s="18"/>
      <c r="F705" s="18"/>
      <c r="G705" s="10" t="str">
        <f aca="false">IF(N(E705)+N(F705)=0,"",IF(D705="","No reference",IF(N(E705)&gt;0,IF(COUNTIFS(Bank!$C$9:$C$1008,D705&amp;"",Bank!$E$9:$E$1008,E705)&gt;=COUNTIFS($D$9:D705,D705&amp;"",$E$9:E705,E705),"Matched",IF(COUNTIF(Bank!$C$9:$C$1008,D705&amp;"")&gt;0,"Reference found - amount differs","Deposited, not yet credited")),IF(COUNTIFS(Bank!$C$9:$C$1008,D705&amp;"",Bank!$D$9:$D$1008,F705)&gt;=COUNTIFS($D$9:D705,D705&amp;"",$F$9:F705,F705),"Matched",IF(COUNTIF(Bank!$C$9:$C$1008,D705&amp;"")&gt;0,"Reference found - amount differs","Issued, not yet presented")))))</f>
        <v/>
      </c>
    </row>
    <row r="706" customFormat="false" ht="15" hidden="false" customHeight="false" outlineLevel="0" collapsed="false">
      <c r="A706" s="17"/>
      <c r="B706" s="8"/>
      <c r="C706" s="8"/>
      <c r="D706" s="8"/>
      <c r="E706" s="18"/>
      <c r="F706" s="18"/>
      <c r="G706" s="10" t="str">
        <f aca="false">IF(N(E706)+N(F706)=0,"",IF(D706="","No reference",IF(N(E706)&gt;0,IF(COUNTIFS(Bank!$C$9:$C$1008,D706&amp;"",Bank!$E$9:$E$1008,E706)&gt;=COUNTIFS($D$9:D706,D706&amp;"",$E$9:E706,E706),"Matched",IF(COUNTIF(Bank!$C$9:$C$1008,D706&amp;"")&gt;0,"Reference found - amount differs","Deposited, not yet credited")),IF(COUNTIFS(Bank!$C$9:$C$1008,D706&amp;"",Bank!$D$9:$D$1008,F706)&gt;=COUNTIFS($D$9:D706,D706&amp;"",$F$9:F706,F706),"Matched",IF(COUNTIF(Bank!$C$9:$C$1008,D706&amp;"")&gt;0,"Reference found - amount differs","Issued, not yet presented")))))</f>
        <v/>
      </c>
    </row>
    <row r="707" customFormat="false" ht="15" hidden="false" customHeight="false" outlineLevel="0" collapsed="false">
      <c r="A707" s="17"/>
      <c r="B707" s="8"/>
      <c r="C707" s="8"/>
      <c r="D707" s="8"/>
      <c r="E707" s="18"/>
      <c r="F707" s="18"/>
      <c r="G707" s="10" t="str">
        <f aca="false">IF(N(E707)+N(F707)=0,"",IF(D707="","No reference",IF(N(E707)&gt;0,IF(COUNTIFS(Bank!$C$9:$C$1008,D707&amp;"",Bank!$E$9:$E$1008,E707)&gt;=COUNTIFS($D$9:D707,D707&amp;"",$E$9:E707,E707),"Matched",IF(COUNTIF(Bank!$C$9:$C$1008,D707&amp;"")&gt;0,"Reference found - amount differs","Deposited, not yet credited")),IF(COUNTIFS(Bank!$C$9:$C$1008,D707&amp;"",Bank!$D$9:$D$1008,F707)&gt;=COUNTIFS($D$9:D707,D707&amp;"",$F$9:F707,F707),"Matched",IF(COUNTIF(Bank!$C$9:$C$1008,D707&amp;"")&gt;0,"Reference found - amount differs","Issued, not yet presented")))))</f>
        <v/>
      </c>
    </row>
    <row r="708" customFormat="false" ht="15" hidden="false" customHeight="false" outlineLevel="0" collapsed="false">
      <c r="A708" s="17"/>
      <c r="B708" s="8"/>
      <c r="C708" s="8"/>
      <c r="D708" s="8"/>
      <c r="E708" s="18"/>
      <c r="F708" s="18"/>
      <c r="G708" s="10" t="str">
        <f aca="false">IF(N(E708)+N(F708)=0,"",IF(D708="","No reference",IF(N(E708)&gt;0,IF(COUNTIFS(Bank!$C$9:$C$1008,D708&amp;"",Bank!$E$9:$E$1008,E708)&gt;=COUNTIFS($D$9:D708,D708&amp;"",$E$9:E708,E708),"Matched",IF(COUNTIF(Bank!$C$9:$C$1008,D708&amp;"")&gt;0,"Reference found - amount differs","Deposited, not yet credited")),IF(COUNTIFS(Bank!$C$9:$C$1008,D708&amp;"",Bank!$D$9:$D$1008,F708)&gt;=COUNTIFS($D$9:D708,D708&amp;"",$F$9:F708,F708),"Matched",IF(COUNTIF(Bank!$C$9:$C$1008,D708&amp;"")&gt;0,"Reference found - amount differs","Issued, not yet presented")))))</f>
        <v/>
      </c>
    </row>
    <row r="709" customFormat="false" ht="15" hidden="false" customHeight="false" outlineLevel="0" collapsed="false">
      <c r="A709" s="17"/>
      <c r="B709" s="8"/>
      <c r="C709" s="8"/>
      <c r="D709" s="8"/>
      <c r="E709" s="18"/>
      <c r="F709" s="18"/>
      <c r="G709" s="10" t="str">
        <f aca="false">IF(N(E709)+N(F709)=0,"",IF(D709="","No reference",IF(N(E709)&gt;0,IF(COUNTIFS(Bank!$C$9:$C$1008,D709&amp;"",Bank!$E$9:$E$1008,E709)&gt;=COUNTIFS($D$9:D709,D709&amp;"",$E$9:E709,E709),"Matched",IF(COUNTIF(Bank!$C$9:$C$1008,D709&amp;"")&gt;0,"Reference found - amount differs","Deposited, not yet credited")),IF(COUNTIFS(Bank!$C$9:$C$1008,D709&amp;"",Bank!$D$9:$D$1008,F709)&gt;=COUNTIFS($D$9:D709,D709&amp;"",$F$9:F709,F709),"Matched",IF(COUNTIF(Bank!$C$9:$C$1008,D709&amp;"")&gt;0,"Reference found - amount differs","Issued, not yet presented")))))</f>
        <v/>
      </c>
    </row>
    <row r="710" customFormat="false" ht="15" hidden="false" customHeight="false" outlineLevel="0" collapsed="false">
      <c r="A710" s="17"/>
      <c r="B710" s="8"/>
      <c r="C710" s="8"/>
      <c r="D710" s="8"/>
      <c r="E710" s="18"/>
      <c r="F710" s="18"/>
      <c r="G710" s="10" t="str">
        <f aca="false">IF(N(E710)+N(F710)=0,"",IF(D710="","No reference",IF(N(E710)&gt;0,IF(COUNTIFS(Bank!$C$9:$C$1008,D710&amp;"",Bank!$E$9:$E$1008,E710)&gt;=COUNTIFS($D$9:D710,D710&amp;"",$E$9:E710,E710),"Matched",IF(COUNTIF(Bank!$C$9:$C$1008,D710&amp;"")&gt;0,"Reference found - amount differs","Deposited, not yet credited")),IF(COUNTIFS(Bank!$C$9:$C$1008,D710&amp;"",Bank!$D$9:$D$1008,F710)&gt;=COUNTIFS($D$9:D710,D710&amp;"",$F$9:F710,F710),"Matched",IF(COUNTIF(Bank!$C$9:$C$1008,D710&amp;"")&gt;0,"Reference found - amount differs","Issued, not yet presented")))))</f>
        <v/>
      </c>
    </row>
    <row r="711" customFormat="false" ht="15" hidden="false" customHeight="false" outlineLevel="0" collapsed="false">
      <c r="A711" s="17"/>
      <c r="B711" s="8"/>
      <c r="C711" s="8"/>
      <c r="D711" s="8"/>
      <c r="E711" s="18"/>
      <c r="F711" s="18"/>
      <c r="G711" s="10" t="str">
        <f aca="false">IF(N(E711)+N(F711)=0,"",IF(D711="","No reference",IF(N(E711)&gt;0,IF(COUNTIFS(Bank!$C$9:$C$1008,D711&amp;"",Bank!$E$9:$E$1008,E711)&gt;=COUNTIFS($D$9:D711,D711&amp;"",$E$9:E711,E711),"Matched",IF(COUNTIF(Bank!$C$9:$C$1008,D711&amp;"")&gt;0,"Reference found - amount differs","Deposited, not yet credited")),IF(COUNTIFS(Bank!$C$9:$C$1008,D711&amp;"",Bank!$D$9:$D$1008,F711)&gt;=COUNTIFS($D$9:D711,D711&amp;"",$F$9:F711,F711),"Matched",IF(COUNTIF(Bank!$C$9:$C$1008,D711&amp;"")&gt;0,"Reference found - amount differs","Issued, not yet presented")))))</f>
        <v/>
      </c>
    </row>
    <row r="712" customFormat="false" ht="15" hidden="false" customHeight="false" outlineLevel="0" collapsed="false">
      <c r="A712" s="17"/>
      <c r="B712" s="8"/>
      <c r="C712" s="8"/>
      <c r="D712" s="8"/>
      <c r="E712" s="18"/>
      <c r="F712" s="18"/>
      <c r="G712" s="10" t="str">
        <f aca="false">IF(N(E712)+N(F712)=0,"",IF(D712="","No reference",IF(N(E712)&gt;0,IF(COUNTIFS(Bank!$C$9:$C$1008,D712&amp;"",Bank!$E$9:$E$1008,E712)&gt;=COUNTIFS($D$9:D712,D712&amp;"",$E$9:E712,E712),"Matched",IF(COUNTIF(Bank!$C$9:$C$1008,D712&amp;"")&gt;0,"Reference found - amount differs","Deposited, not yet credited")),IF(COUNTIFS(Bank!$C$9:$C$1008,D712&amp;"",Bank!$D$9:$D$1008,F712)&gt;=COUNTIFS($D$9:D712,D712&amp;"",$F$9:F712,F712),"Matched",IF(COUNTIF(Bank!$C$9:$C$1008,D712&amp;"")&gt;0,"Reference found - amount differs","Issued, not yet presented")))))</f>
        <v/>
      </c>
    </row>
    <row r="713" customFormat="false" ht="15" hidden="false" customHeight="false" outlineLevel="0" collapsed="false">
      <c r="A713" s="17"/>
      <c r="B713" s="8"/>
      <c r="C713" s="8"/>
      <c r="D713" s="8"/>
      <c r="E713" s="18"/>
      <c r="F713" s="18"/>
      <c r="G713" s="10" t="str">
        <f aca="false">IF(N(E713)+N(F713)=0,"",IF(D713="","No reference",IF(N(E713)&gt;0,IF(COUNTIFS(Bank!$C$9:$C$1008,D713&amp;"",Bank!$E$9:$E$1008,E713)&gt;=COUNTIFS($D$9:D713,D713&amp;"",$E$9:E713,E713),"Matched",IF(COUNTIF(Bank!$C$9:$C$1008,D713&amp;"")&gt;0,"Reference found - amount differs","Deposited, not yet credited")),IF(COUNTIFS(Bank!$C$9:$C$1008,D713&amp;"",Bank!$D$9:$D$1008,F713)&gt;=COUNTIFS($D$9:D713,D713&amp;"",$F$9:F713,F713),"Matched",IF(COUNTIF(Bank!$C$9:$C$1008,D713&amp;"")&gt;0,"Reference found - amount differs","Issued, not yet presented")))))</f>
        <v/>
      </c>
    </row>
    <row r="714" customFormat="false" ht="15" hidden="false" customHeight="false" outlineLevel="0" collapsed="false">
      <c r="A714" s="17"/>
      <c r="B714" s="8"/>
      <c r="C714" s="8"/>
      <c r="D714" s="8"/>
      <c r="E714" s="18"/>
      <c r="F714" s="18"/>
      <c r="G714" s="10" t="str">
        <f aca="false">IF(N(E714)+N(F714)=0,"",IF(D714="","No reference",IF(N(E714)&gt;0,IF(COUNTIFS(Bank!$C$9:$C$1008,D714&amp;"",Bank!$E$9:$E$1008,E714)&gt;=COUNTIFS($D$9:D714,D714&amp;"",$E$9:E714,E714),"Matched",IF(COUNTIF(Bank!$C$9:$C$1008,D714&amp;"")&gt;0,"Reference found - amount differs","Deposited, not yet credited")),IF(COUNTIFS(Bank!$C$9:$C$1008,D714&amp;"",Bank!$D$9:$D$1008,F714)&gt;=COUNTIFS($D$9:D714,D714&amp;"",$F$9:F714,F714),"Matched",IF(COUNTIF(Bank!$C$9:$C$1008,D714&amp;"")&gt;0,"Reference found - amount differs","Issued, not yet presented")))))</f>
        <v/>
      </c>
    </row>
    <row r="715" customFormat="false" ht="15" hidden="false" customHeight="false" outlineLevel="0" collapsed="false">
      <c r="A715" s="17"/>
      <c r="B715" s="8"/>
      <c r="C715" s="8"/>
      <c r="D715" s="8"/>
      <c r="E715" s="18"/>
      <c r="F715" s="18"/>
      <c r="G715" s="10" t="str">
        <f aca="false">IF(N(E715)+N(F715)=0,"",IF(D715="","No reference",IF(N(E715)&gt;0,IF(COUNTIFS(Bank!$C$9:$C$1008,D715&amp;"",Bank!$E$9:$E$1008,E715)&gt;=COUNTIFS($D$9:D715,D715&amp;"",$E$9:E715,E715),"Matched",IF(COUNTIF(Bank!$C$9:$C$1008,D715&amp;"")&gt;0,"Reference found - amount differs","Deposited, not yet credited")),IF(COUNTIFS(Bank!$C$9:$C$1008,D715&amp;"",Bank!$D$9:$D$1008,F715)&gt;=COUNTIFS($D$9:D715,D715&amp;"",$F$9:F715,F715),"Matched",IF(COUNTIF(Bank!$C$9:$C$1008,D715&amp;"")&gt;0,"Reference found - amount differs","Issued, not yet presented")))))</f>
        <v/>
      </c>
    </row>
    <row r="716" customFormat="false" ht="15" hidden="false" customHeight="false" outlineLevel="0" collapsed="false">
      <c r="A716" s="17"/>
      <c r="B716" s="8"/>
      <c r="C716" s="8"/>
      <c r="D716" s="8"/>
      <c r="E716" s="18"/>
      <c r="F716" s="18"/>
      <c r="G716" s="10" t="str">
        <f aca="false">IF(N(E716)+N(F716)=0,"",IF(D716="","No reference",IF(N(E716)&gt;0,IF(COUNTIFS(Bank!$C$9:$C$1008,D716&amp;"",Bank!$E$9:$E$1008,E716)&gt;=COUNTIFS($D$9:D716,D716&amp;"",$E$9:E716,E716),"Matched",IF(COUNTIF(Bank!$C$9:$C$1008,D716&amp;"")&gt;0,"Reference found - amount differs","Deposited, not yet credited")),IF(COUNTIFS(Bank!$C$9:$C$1008,D716&amp;"",Bank!$D$9:$D$1008,F716)&gt;=COUNTIFS($D$9:D716,D716&amp;"",$F$9:F716,F716),"Matched",IF(COUNTIF(Bank!$C$9:$C$1008,D716&amp;"")&gt;0,"Reference found - amount differs","Issued, not yet presented")))))</f>
        <v/>
      </c>
    </row>
    <row r="717" customFormat="false" ht="15" hidden="false" customHeight="false" outlineLevel="0" collapsed="false">
      <c r="A717" s="17"/>
      <c r="B717" s="8"/>
      <c r="C717" s="8"/>
      <c r="D717" s="8"/>
      <c r="E717" s="18"/>
      <c r="F717" s="18"/>
      <c r="G717" s="10" t="str">
        <f aca="false">IF(N(E717)+N(F717)=0,"",IF(D717="","No reference",IF(N(E717)&gt;0,IF(COUNTIFS(Bank!$C$9:$C$1008,D717&amp;"",Bank!$E$9:$E$1008,E717)&gt;=COUNTIFS($D$9:D717,D717&amp;"",$E$9:E717,E717),"Matched",IF(COUNTIF(Bank!$C$9:$C$1008,D717&amp;"")&gt;0,"Reference found - amount differs","Deposited, not yet credited")),IF(COUNTIFS(Bank!$C$9:$C$1008,D717&amp;"",Bank!$D$9:$D$1008,F717)&gt;=COUNTIFS($D$9:D717,D717&amp;"",$F$9:F717,F717),"Matched",IF(COUNTIF(Bank!$C$9:$C$1008,D717&amp;"")&gt;0,"Reference found - amount differs","Issued, not yet presented")))))</f>
        <v/>
      </c>
    </row>
    <row r="718" customFormat="false" ht="15" hidden="false" customHeight="false" outlineLevel="0" collapsed="false">
      <c r="A718" s="17"/>
      <c r="B718" s="8"/>
      <c r="C718" s="8"/>
      <c r="D718" s="8"/>
      <c r="E718" s="18"/>
      <c r="F718" s="18"/>
      <c r="G718" s="10" t="str">
        <f aca="false">IF(N(E718)+N(F718)=0,"",IF(D718="","No reference",IF(N(E718)&gt;0,IF(COUNTIFS(Bank!$C$9:$C$1008,D718&amp;"",Bank!$E$9:$E$1008,E718)&gt;=COUNTIFS($D$9:D718,D718&amp;"",$E$9:E718,E718),"Matched",IF(COUNTIF(Bank!$C$9:$C$1008,D718&amp;"")&gt;0,"Reference found - amount differs","Deposited, not yet credited")),IF(COUNTIFS(Bank!$C$9:$C$1008,D718&amp;"",Bank!$D$9:$D$1008,F718)&gt;=COUNTIFS($D$9:D718,D718&amp;"",$F$9:F718,F718),"Matched",IF(COUNTIF(Bank!$C$9:$C$1008,D718&amp;"")&gt;0,"Reference found - amount differs","Issued, not yet presented")))))</f>
        <v/>
      </c>
    </row>
    <row r="719" customFormat="false" ht="15" hidden="false" customHeight="false" outlineLevel="0" collapsed="false">
      <c r="A719" s="17"/>
      <c r="B719" s="8"/>
      <c r="C719" s="8"/>
      <c r="D719" s="8"/>
      <c r="E719" s="18"/>
      <c r="F719" s="18"/>
      <c r="G719" s="10" t="str">
        <f aca="false">IF(N(E719)+N(F719)=0,"",IF(D719="","No reference",IF(N(E719)&gt;0,IF(COUNTIFS(Bank!$C$9:$C$1008,D719&amp;"",Bank!$E$9:$E$1008,E719)&gt;=COUNTIFS($D$9:D719,D719&amp;"",$E$9:E719,E719),"Matched",IF(COUNTIF(Bank!$C$9:$C$1008,D719&amp;"")&gt;0,"Reference found - amount differs","Deposited, not yet credited")),IF(COUNTIFS(Bank!$C$9:$C$1008,D719&amp;"",Bank!$D$9:$D$1008,F719)&gt;=COUNTIFS($D$9:D719,D719&amp;"",$F$9:F719,F719),"Matched",IF(COUNTIF(Bank!$C$9:$C$1008,D719&amp;"")&gt;0,"Reference found - amount differs","Issued, not yet presented")))))</f>
        <v/>
      </c>
    </row>
    <row r="720" customFormat="false" ht="15" hidden="false" customHeight="false" outlineLevel="0" collapsed="false">
      <c r="A720" s="17"/>
      <c r="B720" s="8"/>
      <c r="C720" s="8"/>
      <c r="D720" s="8"/>
      <c r="E720" s="18"/>
      <c r="F720" s="18"/>
      <c r="G720" s="10" t="str">
        <f aca="false">IF(N(E720)+N(F720)=0,"",IF(D720="","No reference",IF(N(E720)&gt;0,IF(COUNTIFS(Bank!$C$9:$C$1008,D720&amp;"",Bank!$E$9:$E$1008,E720)&gt;=COUNTIFS($D$9:D720,D720&amp;"",$E$9:E720,E720),"Matched",IF(COUNTIF(Bank!$C$9:$C$1008,D720&amp;"")&gt;0,"Reference found - amount differs","Deposited, not yet credited")),IF(COUNTIFS(Bank!$C$9:$C$1008,D720&amp;"",Bank!$D$9:$D$1008,F720)&gt;=COUNTIFS($D$9:D720,D720&amp;"",$F$9:F720,F720),"Matched",IF(COUNTIF(Bank!$C$9:$C$1008,D720&amp;"")&gt;0,"Reference found - amount differs","Issued, not yet presented")))))</f>
        <v/>
      </c>
    </row>
    <row r="721" customFormat="false" ht="15" hidden="false" customHeight="false" outlineLevel="0" collapsed="false">
      <c r="A721" s="17"/>
      <c r="B721" s="8"/>
      <c r="C721" s="8"/>
      <c r="D721" s="8"/>
      <c r="E721" s="18"/>
      <c r="F721" s="18"/>
      <c r="G721" s="10" t="str">
        <f aca="false">IF(N(E721)+N(F721)=0,"",IF(D721="","No reference",IF(N(E721)&gt;0,IF(COUNTIFS(Bank!$C$9:$C$1008,D721&amp;"",Bank!$E$9:$E$1008,E721)&gt;=COUNTIFS($D$9:D721,D721&amp;"",$E$9:E721,E721),"Matched",IF(COUNTIF(Bank!$C$9:$C$1008,D721&amp;"")&gt;0,"Reference found - amount differs","Deposited, not yet credited")),IF(COUNTIFS(Bank!$C$9:$C$1008,D721&amp;"",Bank!$D$9:$D$1008,F721)&gt;=COUNTIFS($D$9:D721,D721&amp;"",$F$9:F721,F721),"Matched",IF(COUNTIF(Bank!$C$9:$C$1008,D721&amp;"")&gt;0,"Reference found - amount differs","Issued, not yet presented")))))</f>
        <v/>
      </c>
    </row>
    <row r="722" customFormat="false" ht="15" hidden="false" customHeight="false" outlineLevel="0" collapsed="false">
      <c r="A722" s="17"/>
      <c r="B722" s="8"/>
      <c r="C722" s="8"/>
      <c r="D722" s="8"/>
      <c r="E722" s="18"/>
      <c r="F722" s="18"/>
      <c r="G722" s="10" t="str">
        <f aca="false">IF(N(E722)+N(F722)=0,"",IF(D722="","No reference",IF(N(E722)&gt;0,IF(COUNTIFS(Bank!$C$9:$C$1008,D722&amp;"",Bank!$E$9:$E$1008,E722)&gt;=COUNTIFS($D$9:D722,D722&amp;"",$E$9:E722,E722),"Matched",IF(COUNTIF(Bank!$C$9:$C$1008,D722&amp;"")&gt;0,"Reference found - amount differs","Deposited, not yet credited")),IF(COUNTIFS(Bank!$C$9:$C$1008,D722&amp;"",Bank!$D$9:$D$1008,F722)&gt;=COUNTIFS($D$9:D722,D722&amp;"",$F$9:F722,F722),"Matched",IF(COUNTIF(Bank!$C$9:$C$1008,D722&amp;"")&gt;0,"Reference found - amount differs","Issued, not yet presented")))))</f>
        <v/>
      </c>
    </row>
    <row r="723" customFormat="false" ht="15" hidden="false" customHeight="false" outlineLevel="0" collapsed="false">
      <c r="A723" s="17"/>
      <c r="B723" s="8"/>
      <c r="C723" s="8"/>
      <c r="D723" s="8"/>
      <c r="E723" s="18"/>
      <c r="F723" s="18"/>
      <c r="G723" s="10" t="str">
        <f aca="false">IF(N(E723)+N(F723)=0,"",IF(D723="","No reference",IF(N(E723)&gt;0,IF(COUNTIFS(Bank!$C$9:$C$1008,D723&amp;"",Bank!$E$9:$E$1008,E723)&gt;=COUNTIFS($D$9:D723,D723&amp;"",$E$9:E723,E723),"Matched",IF(COUNTIF(Bank!$C$9:$C$1008,D723&amp;"")&gt;0,"Reference found - amount differs","Deposited, not yet credited")),IF(COUNTIFS(Bank!$C$9:$C$1008,D723&amp;"",Bank!$D$9:$D$1008,F723)&gt;=COUNTIFS($D$9:D723,D723&amp;"",$F$9:F723,F723),"Matched",IF(COUNTIF(Bank!$C$9:$C$1008,D723&amp;"")&gt;0,"Reference found - amount differs","Issued, not yet presented")))))</f>
        <v/>
      </c>
    </row>
    <row r="724" customFormat="false" ht="15" hidden="false" customHeight="false" outlineLevel="0" collapsed="false">
      <c r="A724" s="17"/>
      <c r="B724" s="8"/>
      <c r="C724" s="8"/>
      <c r="D724" s="8"/>
      <c r="E724" s="18"/>
      <c r="F724" s="18"/>
      <c r="G724" s="10" t="str">
        <f aca="false">IF(N(E724)+N(F724)=0,"",IF(D724="","No reference",IF(N(E724)&gt;0,IF(COUNTIFS(Bank!$C$9:$C$1008,D724&amp;"",Bank!$E$9:$E$1008,E724)&gt;=COUNTIFS($D$9:D724,D724&amp;"",$E$9:E724,E724),"Matched",IF(COUNTIF(Bank!$C$9:$C$1008,D724&amp;"")&gt;0,"Reference found - amount differs","Deposited, not yet credited")),IF(COUNTIFS(Bank!$C$9:$C$1008,D724&amp;"",Bank!$D$9:$D$1008,F724)&gt;=COUNTIFS($D$9:D724,D724&amp;"",$F$9:F724,F724),"Matched",IF(COUNTIF(Bank!$C$9:$C$1008,D724&amp;"")&gt;0,"Reference found - amount differs","Issued, not yet presented")))))</f>
        <v/>
      </c>
    </row>
    <row r="725" customFormat="false" ht="15" hidden="false" customHeight="false" outlineLevel="0" collapsed="false">
      <c r="A725" s="17"/>
      <c r="B725" s="8"/>
      <c r="C725" s="8"/>
      <c r="D725" s="8"/>
      <c r="E725" s="18"/>
      <c r="F725" s="18"/>
      <c r="G725" s="10" t="str">
        <f aca="false">IF(N(E725)+N(F725)=0,"",IF(D725="","No reference",IF(N(E725)&gt;0,IF(COUNTIFS(Bank!$C$9:$C$1008,D725&amp;"",Bank!$E$9:$E$1008,E725)&gt;=COUNTIFS($D$9:D725,D725&amp;"",$E$9:E725,E725),"Matched",IF(COUNTIF(Bank!$C$9:$C$1008,D725&amp;"")&gt;0,"Reference found - amount differs","Deposited, not yet credited")),IF(COUNTIFS(Bank!$C$9:$C$1008,D725&amp;"",Bank!$D$9:$D$1008,F725)&gt;=COUNTIFS($D$9:D725,D725&amp;"",$F$9:F725,F725),"Matched",IF(COUNTIF(Bank!$C$9:$C$1008,D725&amp;"")&gt;0,"Reference found - amount differs","Issued, not yet presented")))))</f>
        <v/>
      </c>
    </row>
    <row r="726" customFormat="false" ht="15" hidden="false" customHeight="false" outlineLevel="0" collapsed="false">
      <c r="A726" s="17"/>
      <c r="B726" s="8"/>
      <c r="C726" s="8"/>
      <c r="D726" s="8"/>
      <c r="E726" s="18"/>
      <c r="F726" s="18"/>
      <c r="G726" s="10" t="str">
        <f aca="false">IF(N(E726)+N(F726)=0,"",IF(D726="","No reference",IF(N(E726)&gt;0,IF(COUNTIFS(Bank!$C$9:$C$1008,D726&amp;"",Bank!$E$9:$E$1008,E726)&gt;=COUNTIFS($D$9:D726,D726&amp;"",$E$9:E726,E726),"Matched",IF(COUNTIF(Bank!$C$9:$C$1008,D726&amp;"")&gt;0,"Reference found - amount differs","Deposited, not yet credited")),IF(COUNTIFS(Bank!$C$9:$C$1008,D726&amp;"",Bank!$D$9:$D$1008,F726)&gt;=COUNTIFS($D$9:D726,D726&amp;"",$F$9:F726,F726),"Matched",IF(COUNTIF(Bank!$C$9:$C$1008,D726&amp;"")&gt;0,"Reference found - amount differs","Issued, not yet presented")))))</f>
        <v/>
      </c>
    </row>
    <row r="727" customFormat="false" ht="15" hidden="false" customHeight="false" outlineLevel="0" collapsed="false">
      <c r="A727" s="17"/>
      <c r="B727" s="8"/>
      <c r="C727" s="8"/>
      <c r="D727" s="8"/>
      <c r="E727" s="18"/>
      <c r="F727" s="18"/>
      <c r="G727" s="10" t="str">
        <f aca="false">IF(N(E727)+N(F727)=0,"",IF(D727="","No reference",IF(N(E727)&gt;0,IF(COUNTIFS(Bank!$C$9:$C$1008,D727&amp;"",Bank!$E$9:$E$1008,E727)&gt;=COUNTIFS($D$9:D727,D727&amp;"",$E$9:E727,E727),"Matched",IF(COUNTIF(Bank!$C$9:$C$1008,D727&amp;"")&gt;0,"Reference found - amount differs","Deposited, not yet credited")),IF(COUNTIFS(Bank!$C$9:$C$1008,D727&amp;"",Bank!$D$9:$D$1008,F727)&gt;=COUNTIFS($D$9:D727,D727&amp;"",$F$9:F727,F727),"Matched",IF(COUNTIF(Bank!$C$9:$C$1008,D727&amp;"")&gt;0,"Reference found - amount differs","Issued, not yet presented")))))</f>
        <v/>
      </c>
    </row>
    <row r="728" customFormat="false" ht="15" hidden="false" customHeight="false" outlineLevel="0" collapsed="false">
      <c r="A728" s="17"/>
      <c r="B728" s="8"/>
      <c r="C728" s="8"/>
      <c r="D728" s="8"/>
      <c r="E728" s="18"/>
      <c r="F728" s="18"/>
      <c r="G728" s="10" t="str">
        <f aca="false">IF(N(E728)+N(F728)=0,"",IF(D728="","No reference",IF(N(E728)&gt;0,IF(COUNTIFS(Bank!$C$9:$C$1008,D728&amp;"",Bank!$E$9:$E$1008,E728)&gt;=COUNTIFS($D$9:D728,D728&amp;"",$E$9:E728,E728),"Matched",IF(COUNTIF(Bank!$C$9:$C$1008,D728&amp;"")&gt;0,"Reference found - amount differs","Deposited, not yet credited")),IF(COUNTIFS(Bank!$C$9:$C$1008,D728&amp;"",Bank!$D$9:$D$1008,F728)&gt;=COUNTIFS($D$9:D728,D728&amp;"",$F$9:F728,F728),"Matched",IF(COUNTIF(Bank!$C$9:$C$1008,D728&amp;"")&gt;0,"Reference found - amount differs","Issued, not yet presented")))))</f>
        <v/>
      </c>
    </row>
    <row r="729" customFormat="false" ht="15" hidden="false" customHeight="false" outlineLevel="0" collapsed="false">
      <c r="A729" s="17"/>
      <c r="B729" s="8"/>
      <c r="C729" s="8"/>
      <c r="D729" s="8"/>
      <c r="E729" s="18"/>
      <c r="F729" s="18"/>
      <c r="G729" s="10" t="str">
        <f aca="false">IF(N(E729)+N(F729)=0,"",IF(D729="","No reference",IF(N(E729)&gt;0,IF(COUNTIFS(Bank!$C$9:$C$1008,D729&amp;"",Bank!$E$9:$E$1008,E729)&gt;=COUNTIFS($D$9:D729,D729&amp;"",$E$9:E729,E729),"Matched",IF(COUNTIF(Bank!$C$9:$C$1008,D729&amp;"")&gt;0,"Reference found - amount differs","Deposited, not yet credited")),IF(COUNTIFS(Bank!$C$9:$C$1008,D729&amp;"",Bank!$D$9:$D$1008,F729)&gt;=COUNTIFS($D$9:D729,D729&amp;"",$F$9:F729,F729),"Matched",IF(COUNTIF(Bank!$C$9:$C$1008,D729&amp;"")&gt;0,"Reference found - amount differs","Issued, not yet presented")))))</f>
        <v/>
      </c>
    </row>
    <row r="730" customFormat="false" ht="15" hidden="false" customHeight="false" outlineLevel="0" collapsed="false">
      <c r="A730" s="17"/>
      <c r="B730" s="8"/>
      <c r="C730" s="8"/>
      <c r="D730" s="8"/>
      <c r="E730" s="18"/>
      <c r="F730" s="18"/>
      <c r="G730" s="10" t="str">
        <f aca="false">IF(N(E730)+N(F730)=0,"",IF(D730="","No reference",IF(N(E730)&gt;0,IF(COUNTIFS(Bank!$C$9:$C$1008,D730&amp;"",Bank!$E$9:$E$1008,E730)&gt;=COUNTIFS($D$9:D730,D730&amp;"",$E$9:E730,E730),"Matched",IF(COUNTIF(Bank!$C$9:$C$1008,D730&amp;"")&gt;0,"Reference found - amount differs","Deposited, not yet credited")),IF(COUNTIFS(Bank!$C$9:$C$1008,D730&amp;"",Bank!$D$9:$D$1008,F730)&gt;=COUNTIFS($D$9:D730,D730&amp;"",$F$9:F730,F730),"Matched",IF(COUNTIF(Bank!$C$9:$C$1008,D730&amp;"")&gt;0,"Reference found - amount differs","Issued, not yet presented")))))</f>
        <v/>
      </c>
    </row>
    <row r="731" customFormat="false" ht="15" hidden="false" customHeight="false" outlineLevel="0" collapsed="false">
      <c r="A731" s="17"/>
      <c r="B731" s="8"/>
      <c r="C731" s="8"/>
      <c r="D731" s="8"/>
      <c r="E731" s="18"/>
      <c r="F731" s="18"/>
      <c r="G731" s="10" t="str">
        <f aca="false">IF(N(E731)+N(F731)=0,"",IF(D731="","No reference",IF(N(E731)&gt;0,IF(COUNTIFS(Bank!$C$9:$C$1008,D731&amp;"",Bank!$E$9:$E$1008,E731)&gt;=COUNTIFS($D$9:D731,D731&amp;"",$E$9:E731,E731),"Matched",IF(COUNTIF(Bank!$C$9:$C$1008,D731&amp;"")&gt;0,"Reference found - amount differs","Deposited, not yet credited")),IF(COUNTIFS(Bank!$C$9:$C$1008,D731&amp;"",Bank!$D$9:$D$1008,F731)&gt;=COUNTIFS($D$9:D731,D731&amp;"",$F$9:F731,F731),"Matched",IF(COUNTIF(Bank!$C$9:$C$1008,D731&amp;"")&gt;0,"Reference found - amount differs","Issued, not yet presented")))))</f>
        <v/>
      </c>
    </row>
    <row r="732" customFormat="false" ht="15" hidden="false" customHeight="false" outlineLevel="0" collapsed="false">
      <c r="A732" s="17"/>
      <c r="B732" s="8"/>
      <c r="C732" s="8"/>
      <c r="D732" s="8"/>
      <c r="E732" s="18"/>
      <c r="F732" s="18"/>
      <c r="G732" s="10" t="str">
        <f aca="false">IF(N(E732)+N(F732)=0,"",IF(D732="","No reference",IF(N(E732)&gt;0,IF(COUNTIFS(Bank!$C$9:$C$1008,D732&amp;"",Bank!$E$9:$E$1008,E732)&gt;=COUNTIFS($D$9:D732,D732&amp;"",$E$9:E732,E732),"Matched",IF(COUNTIF(Bank!$C$9:$C$1008,D732&amp;"")&gt;0,"Reference found - amount differs","Deposited, not yet credited")),IF(COUNTIFS(Bank!$C$9:$C$1008,D732&amp;"",Bank!$D$9:$D$1008,F732)&gt;=COUNTIFS($D$9:D732,D732&amp;"",$F$9:F732,F732),"Matched",IF(COUNTIF(Bank!$C$9:$C$1008,D732&amp;"")&gt;0,"Reference found - amount differs","Issued, not yet presented")))))</f>
        <v/>
      </c>
    </row>
    <row r="733" customFormat="false" ht="15" hidden="false" customHeight="false" outlineLevel="0" collapsed="false">
      <c r="A733" s="17"/>
      <c r="B733" s="8"/>
      <c r="C733" s="8"/>
      <c r="D733" s="8"/>
      <c r="E733" s="18"/>
      <c r="F733" s="18"/>
      <c r="G733" s="10" t="str">
        <f aca="false">IF(N(E733)+N(F733)=0,"",IF(D733="","No reference",IF(N(E733)&gt;0,IF(COUNTIFS(Bank!$C$9:$C$1008,D733&amp;"",Bank!$E$9:$E$1008,E733)&gt;=COUNTIFS($D$9:D733,D733&amp;"",$E$9:E733,E733),"Matched",IF(COUNTIF(Bank!$C$9:$C$1008,D733&amp;"")&gt;0,"Reference found - amount differs","Deposited, not yet credited")),IF(COUNTIFS(Bank!$C$9:$C$1008,D733&amp;"",Bank!$D$9:$D$1008,F733)&gt;=COUNTIFS($D$9:D733,D733&amp;"",$F$9:F733,F733),"Matched",IF(COUNTIF(Bank!$C$9:$C$1008,D733&amp;"")&gt;0,"Reference found - amount differs","Issued, not yet presented")))))</f>
        <v/>
      </c>
    </row>
    <row r="734" customFormat="false" ht="15" hidden="false" customHeight="false" outlineLevel="0" collapsed="false">
      <c r="A734" s="17"/>
      <c r="B734" s="8"/>
      <c r="C734" s="8"/>
      <c r="D734" s="8"/>
      <c r="E734" s="18"/>
      <c r="F734" s="18"/>
      <c r="G734" s="10" t="str">
        <f aca="false">IF(N(E734)+N(F734)=0,"",IF(D734="","No reference",IF(N(E734)&gt;0,IF(COUNTIFS(Bank!$C$9:$C$1008,D734&amp;"",Bank!$E$9:$E$1008,E734)&gt;=COUNTIFS($D$9:D734,D734&amp;"",$E$9:E734,E734),"Matched",IF(COUNTIF(Bank!$C$9:$C$1008,D734&amp;"")&gt;0,"Reference found - amount differs","Deposited, not yet credited")),IF(COUNTIFS(Bank!$C$9:$C$1008,D734&amp;"",Bank!$D$9:$D$1008,F734)&gt;=COUNTIFS($D$9:D734,D734&amp;"",$F$9:F734,F734),"Matched",IF(COUNTIF(Bank!$C$9:$C$1008,D734&amp;"")&gt;0,"Reference found - amount differs","Issued, not yet presented")))))</f>
        <v/>
      </c>
    </row>
    <row r="735" customFormat="false" ht="15" hidden="false" customHeight="false" outlineLevel="0" collapsed="false">
      <c r="A735" s="17"/>
      <c r="B735" s="8"/>
      <c r="C735" s="8"/>
      <c r="D735" s="8"/>
      <c r="E735" s="18"/>
      <c r="F735" s="18"/>
      <c r="G735" s="10" t="str">
        <f aca="false">IF(N(E735)+N(F735)=0,"",IF(D735="","No reference",IF(N(E735)&gt;0,IF(COUNTIFS(Bank!$C$9:$C$1008,D735&amp;"",Bank!$E$9:$E$1008,E735)&gt;=COUNTIFS($D$9:D735,D735&amp;"",$E$9:E735,E735),"Matched",IF(COUNTIF(Bank!$C$9:$C$1008,D735&amp;"")&gt;0,"Reference found - amount differs","Deposited, not yet credited")),IF(COUNTIFS(Bank!$C$9:$C$1008,D735&amp;"",Bank!$D$9:$D$1008,F735)&gt;=COUNTIFS($D$9:D735,D735&amp;"",$F$9:F735,F735),"Matched",IF(COUNTIF(Bank!$C$9:$C$1008,D735&amp;"")&gt;0,"Reference found - amount differs","Issued, not yet presented")))))</f>
        <v/>
      </c>
    </row>
    <row r="736" customFormat="false" ht="15" hidden="false" customHeight="false" outlineLevel="0" collapsed="false">
      <c r="A736" s="17"/>
      <c r="B736" s="8"/>
      <c r="C736" s="8"/>
      <c r="D736" s="8"/>
      <c r="E736" s="18"/>
      <c r="F736" s="18"/>
      <c r="G736" s="10" t="str">
        <f aca="false">IF(N(E736)+N(F736)=0,"",IF(D736="","No reference",IF(N(E736)&gt;0,IF(COUNTIFS(Bank!$C$9:$C$1008,D736&amp;"",Bank!$E$9:$E$1008,E736)&gt;=COUNTIFS($D$9:D736,D736&amp;"",$E$9:E736,E736),"Matched",IF(COUNTIF(Bank!$C$9:$C$1008,D736&amp;"")&gt;0,"Reference found - amount differs","Deposited, not yet credited")),IF(COUNTIFS(Bank!$C$9:$C$1008,D736&amp;"",Bank!$D$9:$D$1008,F736)&gt;=COUNTIFS($D$9:D736,D736&amp;"",$F$9:F736,F736),"Matched",IF(COUNTIF(Bank!$C$9:$C$1008,D736&amp;"")&gt;0,"Reference found - amount differs","Issued, not yet presented")))))</f>
        <v/>
      </c>
    </row>
    <row r="737" customFormat="false" ht="15" hidden="false" customHeight="false" outlineLevel="0" collapsed="false">
      <c r="A737" s="17"/>
      <c r="B737" s="8"/>
      <c r="C737" s="8"/>
      <c r="D737" s="8"/>
      <c r="E737" s="18"/>
      <c r="F737" s="18"/>
      <c r="G737" s="10" t="str">
        <f aca="false">IF(N(E737)+N(F737)=0,"",IF(D737="","No reference",IF(N(E737)&gt;0,IF(COUNTIFS(Bank!$C$9:$C$1008,D737&amp;"",Bank!$E$9:$E$1008,E737)&gt;=COUNTIFS($D$9:D737,D737&amp;"",$E$9:E737,E737),"Matched",IF(COUNTIF(Bank!$C$9:$C$1008,D737&amp;"")&gt;0,"Reference found - amount differs","Deposited, not yet credited")),IF(COUNTIFS(Bank!$C$9:$C$1008,D737&amp;"",Bank!$D$9:$D$1008,F737)&gt;=COUNTIFS($D$9:D737,D737&amp;"",$F$9:F737,F737),"Matched",IF(COUNTIF(Bank!$C$9:$C$1008,D737&amp;"")&gt;0,"Reference found - amount differs","Issued, not yet presented")))))</f>
        <v/>
      </c>
    </row>
    <row r="738" customFormat="false" ht="15" hidden="false" customHeight="false" outlineLevel="0" collapsed="false">
      <c r="A738" s="17"/>
      <c r="B738" s="8"/>
      <c r="C738" s="8"/>
      <c r="D738" s="8"/>
      <c r="E738" s="18"/>
      <c r="F738" s="18"/>
      <c r="G738" s="10" t="str">
        <f aca="false">IF(N(E738)+N(F738)=0,"",IF(D738="","No reference",IF(N(E738)&gt;0,IF(COUNTIFS(Bank!$C$9:$C$1008,D738&amp;"",Bank!$E$9:$E$1008,E738)&gt;=COUNTIFS($D$9:D738,D738&amp;"",$E$9:E738,E738),"Matched",IF(COUNTIF(Bank!$C$9:$C$1008,D738&amp;"")&gt;0,"Reference found - amount differs","Deposited, not yet credited")),IF(COUNTIFS(Bank!$C$9:$C$1008,D738&amp;"",Bank!$D$9:$D$1008,F738)&gt;=COUNTIFS($D$9:D738,D738&amp;"",$F$9:F738,F738),"Matched",IF(COUNTIF(Bank!$C$9:$C$1008,D738&amp;"")&gt;0,"Reference found - amount differs","Issued, not yet presented")))))</f>
        <v/>
      </c>
    </row>
    <row r="739" customFormat="false" ht="15" hidden="false" customHeight="false" outlineLevel="0" collapsed="false">
      <c r="A739" s="17"/>
      <c r="B739" s="8"/>
      <c r="C739" s="8"/>
      <c r="D739" s="8"/>
      <c r="E739" s="18"/>
      <c r="F739" s="18"/>
      <c r="G739" s="10" t="str">
        <f aca="false">IF(N(E739)+N(F739)=0,"",IF(D739="","No reference",IF(N(E739)&gt;0,IF(COUNTIFS(Bank!$C$9:$C$1008,D739&amp;"",Bank!$E$9:$E$1008,E739)&gt;=COUNTIFS($D$9:D739,D739&amp;"",$E$9:E739,E739),"Matched",IF(COUNTIF(Bank!$C$9:$C$1008,D739&amp;"")&gt;0,"Reference found - amount differs","Deposited, not yet credited")),IF(COUNTIFS(Bank!$C$9:$C$1008,D739&amp;"",Bank!$D$9:$D$1008,F739)&gt;=COUNTIFS($D$9:D739,D739&amp;"",$F$9:F739,F739),"Matched",IF(COUNTIF(Bank!$C$9:$C$1008,D739&amp;"")&gt;0,"Reference found - amount differs","Issued, not yet presented")))))</f>
        <v/>
      </c>
    </row>
    <row r="740" customFormat="false" ht="15" hidden="false" customHeight="false" outlineLevel="0" collapsed="false">
      <c r="A740" s="17"/>
      <c r="B740" s="8"/>
      <c r="C740" s="8"/>
      <c r="D740" s="8"/>
      <c r="E740" s="18"/>
      <c r="F740" s="18"/>
      <c r="G740" s="10" t="str">
        <f aca="false">IF(N(E740)+N(F740)=0,"",IF(D740="","No reference",IF(N(E740)&gt;0,IF(COUNTIFS(Bank!$C$9:$C$1008,D740&amp;"",Bank!$E$9:$E$1008,E740)&gt;=COUNTIFS($D$9:D740,D740&amp;"",$E$9:E740,E740),"Matched",IF(COUNTIF(Bank!$C$9:$C$1008,D740&amp;"")&gt;0,"Reference found - amount differs","Deposited, not yet credited")),IF(COUNTIFS(Bank!$C$9:$C$1008,D740&amp;"",Bank!$D$9:$D$1008,F740)&gt;=COUNTIFS($D$9:D740,D740&amp;"",$F$9:F740,F740),"Matched",IF(COUNTIF(Bank!$C$9:$C$1008,D740&amp;"")&gt;0,"Reference found - amount differs","Issued, not yet presented")))))</f>
        <v/>
      </c>
    </row>
    <row r="741" customFormat="false" ht="15" hidden="false" customHeight="false" outlineLevel="0" collapsed="false">
      <c r="A741" s="17"/>
      <c r="B741" s="8"/>
      <c r="C741" s="8"/>
      <c r="D741" s="8"/>
      <c r="E741" s="18"/>
      <c r="F741" s="18"/>
      <c r="G741" s="10" t="str">
        <f aca="false">IF(N(E741)+N(F741)=0,"",IF(D741="","No reference",IF(N(E741)&gt;0,IF(COUNTIFS(Bank!$C$9:$C$1008,D741&amp;"",Bank!$E$9:$E$1008,E741)&gt;=COUNTIFS($D$9:D741,D741&amp;"",$E$9:E741,E741),"Matched",IF(COUNTIF(Bank!$C$9:$C$1008,D741&amp;"")&gt;0,"Reference found - amount differs","Deposited, not yet credited")),IF(COUNTIFS(Bank!$C$9:$C$1008,D741&amp;"",Bank!$D$9:$D$1008,F741)&gt;=COUNTIFS($D$9:D741,D741&amp;"",$F$9:F741,F741),"Matched",IF(COUNTIF(Bank!$C$9:$C$1008,D741&amp;"")&gt;0,"Reference found - amount differs","Issued, not yet presented")))))</f>
        <v/>
      </c>
    </row>
    <row r="742" customFormat="false" ht="15" hidden="false" customHeight="false" outlineLevel="0" collapsed="false">
      <c r="A742" s="17"/>
      <c r="B742" s="8"/>
      <c r="C742" s="8"/>
      <c r="D742" s="8"/>
      <c r="E742" s="18"/>
      <c r="F742" s="18"/>
      <c r="G742" s="10" t="str">
        <f aca="false">IF(N(E742)+N(F742)=0,"",IF(D742="","No reference",IF(N(E742)&gt;0,IF(COUNTIFS(Bank!$C$9:$C$1008,D742&amp;"",Bank!$E$9:$E$1008,E742)&gt;=COUNTIFS($D$9:D742,D742&amp;"",$E$9:E742,E742),"Matched",IF(COUNTIF(Bank!$C$9:$C$1008,D742&amp;"")&gt;0,"Reference found - amount differs","Deposited, not yet credited")),IF(COUNTIFS(Bank!$C$9:$C$1008,D742&amp;"",Bank!$D$9:$D$1008,F742)&gt;=COUNTIFS($D$9:D742,D742&amp;"",$F$9:F742,F742),"Matched",IF(COUNTIF(Bank!$C$9:$C$1008,D742&amp;"")&gt;0,"Reference found - amount differs","Issued, not yet presented")))))</f>
        <v/>
      </c>
    </row>
    <row r="743" customFormat="false" ht="15" hidden="false" customHeight="false" outlineLevel="0" collapsed="false">
      <c r="A743" s="17"/>
      <c r="B743" s="8"/>
      <c r="C743" s="8"/>
      <c r="D743" s="8"/>
      <c r="E743" s="18"/>
      <c r="F743" s="18"/>
      <c r="G743" s="10" t="str">
        <f aca="false">IF(N(E743)+N(F743)=0,"",IF(D743="","No reference",IF(N(E743)&gt;0,IF(COUNTIFS(Bank!$C$9:$C$1008,D743&amp;"",Bank!$E$9:$E$1008,E743)&gt;=COUNTIFS($D$9:D743,D743&amp;"",$E$9:E743,E743),"Matched",IF(COUNTIF(Bank!$C$9:$C$1008,D743&amp;"")&gt;0,"Reference found - amount differs","Deposited, not yet credited")),IF(COUNTIFS(Bank!$C$9:$C$1008,D743&amp;"",Bank!$D$9:$D$1008,F743)&gt;=COUNTIFS($D$9:D743,D743&amp;"",$F$9:F743,F743),"Matched",IF(COUNTIF(Bank!$C$9:$C$1008,D743&amp;"")&gt;0,"Reference found - amount differs","Issued, not yet presented")))))</f>
        <v/>
      </c>
    </row>
    <row r="744" customFormat="false" ht="15" hidden="false" customHeight="false" outlineLevel="0" collapsed="false">
      <c r="A744" s="17"/>
      <c r="B744" s="8"/>
      <c r="C744" s="8"/>
      <c r="D744" s="8"/>
      <c r="E744" s="18"/>
      <c r="F744" s="18"/>
      <c r="G744" s="10" t="str">
        <f aca="false">IF(N(E744)+N(F744)=0,"",IF(D744="","No reference",IF(N(E744)&gt;0,IF(COUNTIFS(Bank!$C$9:$C$1008,D744&amp;"",Bank!$E$9:$E$1008,E744)&gt;=COUNTIFS($D$9:D744,D744&amp;"",$E$9:E744,E744),"Matched",IF(COUNTIF(Bank!$C$9:$C$1008,D744&amp;"")&gt;0,"Reference found - amount differs","Deposited, not yet credited")),IF(COUNTIFS(Bank!$C$9:$C$1008,D744&amp;"",Bank!$D$9:$D$1008,F744)&gt;=COUNTIFS($D$9:D744,D744&amp;"",$F$9:F744,F744),"Matched",IF(COUNTIF(Bank!$C$9:$C$1008,D744&amp;"")&gt;0,"Reference found - amount differs","Issued, not yet presented")))))</f>
        <v/>
      </c>
    </row>
    <row r="745" customFormat="false" ht="15" hidden="false" customHeight="false" outlineLevel="0" collapsed="false">
      <c r="A745" s="17"/>
      <c r="B745" s="8"/>
      <c r="C745" s="8"/>
      <c r="D745" s="8"/>
      <c r="E745" s="18"/>
      <c r="F745" s="18"/>
      <c r="G745" s="10" t="str">
        <f aca="false">IF(N(E745)+N(F745)=0,"",IF(D745="","No reference",IF(N(E745)&gt;0,IF(COUNTIFS(Bank!$C$9:$C$1008,D745&amp;"",Bank!$E$9:$E$1008,E745)&gt;=COUNTIFS($D$9:D745,D745&amp;"",$E$9:E745,E745),"Matched",IF(COUNTIF(Bank!$C$9:$C$1008,D745&amp;"")&gt;0,"Reference found - amount differs","Deposited, not yet credited")),IF(COUNTIFS(Bank!$C$9:$C$1008,D745&amp;"",Bank!$D$9:$D$1008,F745)&gt;=COUNTIFS($D$9:D745,D745&amp;"",$F$9:F745,F745),"Matched",IF(COUNTIF(Bank!$C$9:$C$1008,D745&amp;"")&gt;0,"Reference found - amount differs","Issued, not yet presented")))))</f>
        <v/>
      </c>
    </row>
    <row r="746" customFormat="false" ht="15" hidden="false" customHeight="false" outlineLevel="0" collapsed="false">
      <c r="A746" s="17"/>
      <c r="B746" s="8"/>
      <c r="C746" s="8"/>
      <c r="D746" s="8"/>
      <c r="E746" s="18"/>
      <c r="F746" s="18"/>
      <c r="G746" s="10" t="str">
        <f aca="false">IF(N(E746)+N(F746)=0,"",IF(D746="","No reference",IF(N(E746)&gt;0,IF(COUNTIFS(Bank!$C$9:$C$1008,D746&amp;"",Bank!$E$9:$E$1008,E746)&gt;=COUNTIFS($D$9:D746,D746&amp;"",$E$9:E746,E746),"Matched",IF(COUNTIF(Bank!$C$9:$C$1008,D746&amp;"")&gt;0,"Reference found - amount differs","Deposited, not yet credited")),IF(COUNTIFS(Bank!$C$9:$C$1008,D746&amp;"",Bank!$D$9:$D$1008,F746)&gt;=COUNTIFS($D$9:D746,D746&amp;"",$F$9:F746,F746),"Matched",IF(COUNTIF(Bank!$C$9:$C$1008,D746&amp;"")&gt;0,"Reference found - amount differs","Issued, not yet presented")))))</f>
        <v/>
      </c>
    </row>
    <row r="747" customFormat="false" ht="15" hidden="false" customHeight="false" outlineLevel="0" collapsed="false">
      <c r="A747" s="17"/>
      <c r="B747" s="8"/>
      <c r="C747" s="8"/>
      <c r="D747" s="8"/>
      <c r="E747" s="18"/>
      <c r="F747" s="18"/>
      <c r="G747" s="10" t="str">
        <f aca="false">IF(N(E747)+N(F747)=0,"",IF(D747="","No reference",IF(N(E747)&gt;0,IF(COUNTIFS(Bank!$C$9:$C$1008,D747&amp;"",Bank!$E$9:$E$1008,E747)&gt;=COUNTIFS($D$9:D747,D747&amp;"",$E$9:E747,E747),"Matched",IF(COUNTIF(Bank!$C$9:$C$1008,D747&amp;"")&gt;0,"Reference found - amount differs","Deposited, not yet credited")),IF(COUNTIFS(Bank!$C$9:$C$1008,D747&amp;"",Bank!$D$9:$D$1008,F747)&gt;=COUNTIFS($D$9:D747,D747&amp;"",$F$9:F747,F747),"Matched",IF(COUNTIF(Bank!$C$9:$C$1008,D747&amp;"")&gt;0,"Reference found - amount differs","Issued, not yet presented")))))</f>
        <v/>
      </c>
    </row>
    <row r="748" customFormat="false" ht="15" hidden="false" customHeight="false" outlineLevel="0" collapsed="false">
      <c r="A748" s="17"/>
      <c r="B748" s="8"/>
      <c r="C748" s="8"/>
      <c r="D748" s="8"/>
      <c r="E748" s="18"/>
      <c r="F748" s="18"/>
      <c r="G748" s="10" t="str">
        <f aca="false">IF(N(E748)+N(F748)=0,"",IF(D748="","No reference",IF(N(E748)&gt;0,IF(COUNTIFS(Bank!$C$9:$C$1008,D748&amp;"",Bank!$E$9:$E$1008,E748)&gt;=COUNTIFS($D$9:D748,D748&amp;"",$E$9:E748,E748),"Matched",IF(COUNTIF(Bank!$C$9:$C$1008,D748&amp;"")&gt;0,"Reference found - amount differs","Deposited, not yet credited")),IF(COUNTIFS(Bank!$C$9:$C$1008,D748&amp;"",Bank!$D$9:$D$1008,F748)&gt;=COUNTIFS($D$9:D748,D748&amp;"",$F$9:F748,F748),"Matched",IF(COUNTIF(Bank!$C$9:$C$1008,D748&amp;"")&gt;0,"Reference found - amount differs","Issued, not yet presented")))))</f>
        <v/>
      </c>
    </row>
    <row r="749" customFormat="false" ht="15" hidden="false" customHeight="false" outlineLevel="0" collapsed="false">
      <c r="A749" s="17"/>
      <c r="B749" s="8"/>
      <c r="C749" s="8"/>
      <c r="D749" s="8"/>
      <c r="E749" s="18"/>
      <c r="F749" s="18"/>
      <c r="G749" s="10" t="str">
        <f aca="false">IF(N(E749)+N(F749)=0,"",IF(D749="","No reference",IF(N(E749)&gt;0,IF(COUNTIFS(Bank!$C$9:$C$1008,D749&amp;"",Bank!$E$9:$E$1008,E749)&gt;=COUNTIFS($D$9:D749,D749&amp;"",$E$9:E749,E749),"Matched",IF(COUNTIF(Bank!$C$9:$C$1008,D749&amp;"")&gt;0,"Reference found - amount differs","Deposited, not yet credited")),IF(COUNTIFS(Bank!$C$9:$C$1008,D749&amp;"",Bank!$D$9:$D$1008,F749)&gt;=COUNTIFS($D$9:D749,D749&amp;"",$F$9:F749,F749),"Matched",IF(COUNTIF(Bank!$C$9:$C$1008,D749&amp;"")&gt;0,"Reference found - amount differs","Issued, not yet presented")))))</f>
        <v/>
      </c>
    </row>
    <row r="750" customFormat="false" ht="15" hidden="false" customHeight="false" outlineLevel="0" collapsed="false">
      <c r="A750" s="17"/>
      <c r="B750" s="8"/>
      <c r="C750" s="8"/>
      <c r="D750" s="8"/>
      <c r="E750" s="18"/>
      <c r="F750" s="18"/>
      <c r="G750" s="10" t="str">
        <f aca="false">IF(N(E750)+N(F750)=0,"",IF(D750="","No reference",IF(N(E750)&gt;0,IF(COUNTIFS(Bank!$C$9:$C$1008,D750&amp;"",Bank!$E$9:$E$1008,E750)&gt;=COUNTIFS($D$9:D750,D750&amp;"",$E$9:E750,E750),"Matched",IF(COUNTIF(Bank!$C$9:$C$1008,D750&amp;"")&gt;0,"Reference found - amount differs","Deposited, not yet credited")),IF(COUNTIFS(Bank!$C$9:$C$1008,D750&amp;"",Bank!$D$9:$D$1008,F750)&gt;=COUNTIFS($D$9:D750,D750&amp;"",$F$9:F750,F750),"Matched",IF(COUNTIF(Bank!$C$9:$C$1008,D750&amp;"")&gt;0,"Reference found - amount differs","Issued, not yet presented")))))</f>
        <v/>
      </c>
    </row>
    <row r="751" customFormat="false" ht="15" hidden="false" customHeight="false" outlineLevel="0" collapsed="false">
      <c r="A751" s="17"/>
      <c r="B751" s="8"/>
      <c r="C751" s="8"/>
      <c r="D751" s="8"/>
      <c r="E751" s="18"/>
      <c r="F751" s="18"/>
      <c r="G751" s="10" t="str">
        <f aca="false">IF(N(E751)+N(F751)=0,"",IF(D751="","No reference",IF(N(E751)&gt;0,IF(COUNTIFS(Bank!$C$9:$C$1008,D751&amp;"",Bank!$E$9:$E$1008,E751)&gt;=COUNTIFS($D$9:D751,D751&amp;"",$E$9:E751,E751),"Matched",IF(COUNTIF(Bank!$C$9:$C$1008,D751&amp;"")&gt;0,"Reference found - amount differs","Deposited, not yet credited")),IF(COUNTIFS(Bank!$C$9:$C$1008,D751&amp;"",Bank!$D$9:$D$1008,F751)&gt;=COUNTIFS($D$9:D751,D751&amp;"",$F$9:F751,F751),"Matched",IF(COUNTIF(Bank!$C$9:$C$1008,D751&amp;"")&gt;0,"Reference found - amount differs","Issued, not yet presented")))))</f>
        <v/>
      </c>
    </row>
    <row r="752" customFormat="false" ht="15" hidden="false" customHeight="false" outlineLevel="0" collapsed="false">
      <c r="A752" s="17"/>
      <c r="B752" s="8"/>
      <c r="C752" s="8"/>
      <c r="D752" s="8"/>
      <c r="E752" s="18"/>
      <c r="F752" s="18"/>
      <c r="G752" s="10" t="str">
        <f aca="false">IF(N(E752)+N(F752)=0,"",IF(D752="","No reference",IF(N(E752)&gt;0,IF(COUNTIFS(Bank!$C$9:$C$1008,D752&amp;"",Bank!$E$9:$E$1008,E752)&gt;=COUNTIFS($D$9:D752,D752&amp;"",$E$9:E752,E752),"Matched",IF(COUNTIF(Bank!$C$9:$C$1008,D752&amp;"")&gt;0,"Reference found - amount differs","Deposited, not yet credited")),IF(COUNTIFS(Bank!$C$9:$C$1008,D752&amp;"",Bank!$D$9:$D$1008,F752)&gt;=COUNTIFS($D$9:D752,D752&amp;"",$F$9:F752,F752),"Matched",IF(COUNTIF(Bank!$C$9:$C$1008,D752&amp;"")&gt;0,"Reference found - amount differs","Issued, not yet presented")))))</f>
        <v/>
      </c>
    </row>
    <row r="753" customFormat="false" ht="15" hidden="false" customHeight="false" outlineLevel="0" collapsed="false">
      <c r="A753" s="17"/>
      <c r="B753" s="8"/>
      <c r="C753" s="8"/>
      <c r="D753" s="8"/>
      <c r="E753" s="18"/>
      <c r="F753" s="18"/>
      <c r="G753" s="10" t="str">
        <f aca="false">IF(N(E753)+N(F753)=0,"",IF(D753="","No reference",IF(N(E753)&gt;0,IF(COUNTIFS(Bank!$C$9:$C$1008,D753&amp;"",Bank!$E$9:$E$1008,E753)&gt;=COUNTIFS($D$9:D753,D753&amp;"",$E$9:E753,E753),"Matched",IF(COUNTIF(Bank!$C$9:$C$1008,D753&amp;"")&gt;0,"Reference found - amount differs","Deposited, not yet credited")),IF(COUNTIFS(Bank!$C$9:$C$1008,D753&amp;"",Bank!$D$9:$D$1008,F753)&gt;=COUNTIFS($D$9:D753,D753&amp;"",$F$9:F753,F753),"Matched",IF(COUNTIF(Bank!$C$9:$C$1008,D753&amp;"")&gt;0,"Reference found - amount differs","Issued, not yet presented")))))</f>
        <v/>
      </c>
    </row>
    <row r="754" customFormat="false" ht="15" hidden="false" customHeight="false" outlineLevel="0" collapsed="false">
      <c r="A754" s="17"/>
      <c r="B754" s="8"/>
      <c r="C754" s="8"/>
      <c r="D754" s="8"/>
      <c r="E754" s="18"/>
      <c r="F754" s="18"/>
      <c r="G754" s="10" t="str">
        <f aca="false">IF(N(E754)+N(F754)=0,"",IF(D754="","No reference",IF(N(E754)&gt;0,IF(COUNTIFS(Bank!$C$9:$C$1008,D754&amp;"",Bank!$E$9:$E$1008,E754)&gt;=COUNTIFS($D$9:D754,D754&amp;"",$E$9:E754,E754),"Matched",IF(COUNTIF(Bank!$C$9:$C$1008,D754&amp;"")&gt;0,"Reference found - amount differs","Deposited, not yet credited")),IF(COUNTIFS(Bank!$C$9:$C$1008,D754&amp;"",Bank!$D$9:$D$1008,F754)&gt;=COUNTIFS($D$9:D754,D754&amp;"",$F$9:F754,F754),"Matched",IF(COUNTIF(Bank!$C$9:$C$1008,D754&amp;"")&gt;0,"Reference found - amount differs","Issued, not yet presented")))))</f>
        <v/>
      </c>
    </row>
    <row r="755" customFormat="false" ht="15" hidden="false" customHeight="false" outlineLevel="0" collapsed="false">
      <c r="A755" s="17"/>
      <c r="B755" s="8"/>
      <c r="C755" s="8"/>
      <c r="D755" s="8"/>
      <c r="E755" s="18"/>
      <c r="F755" s="18"/>
      <c r="G755" s="10" t="str">
        <f aca="false">IF(N(E755)+N(F755)=0,"",IF(D755="","No reference",IF(N(E755)&gt;0,IF(COUNTIFS(Bank!$C$9:$C$1008,D755&amp;"",Bank!$E$9:$E$1008,E755)&gt;=COUNTIFS($D$9:D755,D755&amp;"",$E$9:E755,E755),"Matched",IF(COUNTIF(Bank!$C$9:$C$1008,D755&amp;"")&gt;0,"Reference found - amount differs","Deposited, not yet credited")),IF(COUNTIFS(Bank!$C$9:$C$1008,D755&amp;"",Bank!$D$9:$D$1008,F755)&gt;=COUNTIFS($D$9:D755,D755&amp;"",$F$9:F755,F755),"Matched",IF(COUNTIF(Bank!$C$9:$C$1008,D755&amp;"")&gt;0,"Reference found - amount differs","Issued, not yet presented")))))</f>
        <v/>
      </c>
    </row>
    <row r="756" customFormat="false" ht="15" hidden="false" customHeight="false" outlineLevel="0" collapsed="false">
      <c r="A756" s="17"/>
      <c r="B756" s="8"/>
      <c r="C756" s="8"/>
      <c r="D756" s="8"/>
      <c r="E756" s="18"/>
      <c r="F756" s="18"/>
      <c r="G756" s="10" t="str">
        <f aca="false">IF(N(E756)+N(F756)=0,"",IF(D756="","No reference",IF(N(E756)&gt;0,IF(COUNTIFS(Bank!$C$9:$C$1008,D756&amp;"",Bank!$E$9:$E$1008,E756)&gt;=COUNTIFS($D$9:D756,D756&amp;"",$E$9:E756,E756),"Matched",IF(COUNTIF(Bank!$C$9:$C$1008,D756&amp;"")&gt;0,"Reference found - amount differs","Deposited, not yet credited")),IF(COUNTIFS(Bank!$C$9:$C$1008,D756&amp;"",Bank!$D$9:$D$1008,F756)&gt;=COUNTIFS($D$9:D756,D756&amp;"",$F$9:F756,F756),"Matched",IF(COUNTIF(Bank!$C$9:$C$1008,D756&amp;"")&gt;0,"Reference found - amount differs","Issued, not yet presented")))))</f>
        <v/>
      </c>
    </row>
    <row r="757" customFormat="false" ht="15" hidden="false" customHeight="false" outlineLevel="0" collapsed="false">
      <c r="A757" s="17"/>
      <c r="B757" s="8"/>
      <c r="C757" s="8"/>
      <c r="D757" s="8"/>
      <c r="E757" s="18"/>
      <c r="F757" s="18"/>
      <c r="G757" s="10" t="str">
        <f aca="false">IF(N(E757)+N(F757)=0,"",IF(D757="","No reference",IF(N(E757)&gt;0,IF(COUNTIFS(Bank!$C$9:$C$1008,D757&amp;"",Bank!$E$9:$E$1008,E757)&gt;=COUNTIFS($D$9:D757,D757&amp;"",$E$9:E757,E757),"Matched",IF(COUNTIF(Bank!$C$9:$C$1008,D757&amp;"")&gt;0,"Reference found - amount differs","Deposited, not yet credited")),IF(COUNTIFS(Bank!$C$9:$C$1008,D757&amp;"",Bank!$D$9:$D$1008,F757)&gt;=COUNTIFS($D$9:D757,D757&amp;"",$F$9:F757,F757),"Matched",IF(COUNTIF(Bank!$C$9:$C$1008,D757&amp;"")&gt;0,"Reference found - amount differs","Issued, not yet presented")))))</f>
        <v/>
      </c>
    </row>
    <row r="758" customFormat="false" ht="15" hidden="false" customHeight="false" outlineLevel="0" collapsed="false">
      <c r="A758" s="17"/>
      <c r="B758" s="8"/>
      <c r="C758" s="8"/>
      <c r="D758" s="8"/>
      <c r="E758" s="18"/>
      <c r="F758" s="18"/>
      <c r="G758" s="10" t="str">
        <f aca="false">IF(N(E758)+N(F758)=0,"",IF(D758="","No reference",IF(N(E758)&gt;0,IF(COUNTIFS(Bank!$C$9:$C$1008,D758&amp;"",Bank!$E$9:$E$1008,E758)&gt;=COUNTIFS($D$9:D758,D758&amp;"",$E$9:E758,E758),"Matched",IF(COUNTIF(Bank!$C$9:$C$1008,D758&amp;"")&gt;0,"Reference found - amount differs","Deposited, not yet credited")),IF(COUNTIFS(Bank!$C$9:$C$1008,D758&amp;"",Bank!$D$9:$D$1008,F758)&gt;=COUNTIFS($D$9:D758,D758&amp;"",$F$9:F758,F758),"Matched",IF(COUNTIF(Bank!$C$9:$C$1008,D758&amp;"")&gt;0,"Reference found - amount differs","Issued, not yet presented")))))</f>
        <v/>
      </c>
    </row>
    <row r="759" customFormat="false" ht="15" hidden="false" customHeight="false" outlineLevel="0" collapsed="false">
      <c r="A759" s="17"/>
      <c r="B759" s="8"/>
      <c r="C759" s="8"/>
      <c r="D759" s="8"/>
      <c r="E759" s="18"/>
      <c r="F759" s="18"/>
      <c r="G759" s="10" t="str">
        <f aca="false">IF(N(E759)+N(F759)=0,"",IF(D759="","No reference",IF(N(E759)&gt;0,IF(COUNTIFS(Bank!$C$9:$C$1008,D759&amp;"",Bank!$E$9:$E$1008,E759)&gt;=COUNTIFS($D$9:D759,D759&amp;"",$E$9:E759,E759),"Matched",IF(COUNTIF(Bank!$C$9:$C$1008,D759&amp;"")&gt;0,"Reference found - amount differs","Deposited, not yet credited")),IF(COUNTIFS(Bank!$C$9:$C$1008,D759&amp;"",Bank!$D$9:$D$1008,F759)&gt;=COUNTIFS($D$9:D759,D759&amp;"",$F$9:F759,F759),"Matched",IF(COUNTIF(Bank!$C$9:$C$1008,D759&amp;"")&gt;0,"Reference found - amount differs","Issued, not yet presented")))))</f>
        <v/>
      </c>
    </row>
    <row r="760" customFormat="false" ht="15" hidden="false" customHeight="false" outlineLevel="0" collapsed="false">
      <c r="A760" s="17"/>
      <c r="B760" s="8"/>
      <c r="C760" s="8"/>
      <c r="D760" s="8"/>
      <c r="E760" s="18"/>
      <c r="F760" s="18"/>
      <c r="G760" s="10" t="str">
        <f aca="false">IF(N(E760)+N(F760)=0,"",IF(D760="","No reference",IF(N(E760)&gt;0,IF(COUNTIFS(Bank!$C$9:$C$1008,D760&amp;"",Bank!$E$9:$E$1008,E760)&gt;=COUNTIFS($D$9:D760,D760&amp;"",$E$9:E760,E760),"Matched",IF(COUNTIF(Bank!$C$9:$C$1008,D760&amp;"")&gt;0,"Reference found - amount differs","Deposited, not yet credited")),IF(COUNTIFS(Bank!$C$9:$C$1008,D760&amp;"",Bank!$D$9:$D$1008,F760)&gt;=COUNTIFS($D$9:D760,D760&amp;"",$F$9:F760,F760),"Matched",IF(COUNTIF(Bank!$C$9:$C$1008,D760&amp;"")&gt;0,"Reference found - amount differs","Issued, not yet presented")))))</f>
        <v/>
      </c>
    </row>
    <row r="761" customFormat="false" ht="15" hidden="false" customHeight="false" outlineLevel="0" collapsed="false">
      <c r="A761" s="17"/>
      <c r="B761" s="8"/>
      <c r="C761" s="8"/>
      <c r="D761" s="8"/>
      <c r="E761" s="18"/>
      <c r="F761" s="18"/>
      <c r="G761" s="10" t="str">
        <f aca="false">IF(N(E761)+N(F761)=0,"",IF(D761="","No reference",IF(N(E761)&gt;0,IF(COUNTIFS(Bank!$C$9:$C$1008,D761&amp;"",Bank!$E$9:$E$1008,E761)&gt;=COUNTIFS($D$9:D761,D761&amp;"",$E$9:E761,E761),"Matched",IF(COUNTIF(Bank!$C$9:$C$1008,D761&amp;"")&gt;0,"Reference found - amount differs","Deposited, not yet credited")),IF(COUNTIFS(Bank!$C$9:$C$1008,D761&amp;"",Bank!$D$9:$D$1008,F761)&gt;=COUNTIFS($D$9:D761,D761&amp;"",$F$9:F761,F761),"Matched",IF(COUNTIF(Bank!$C$9:$C$1008,D761&amp;"")&gt;0,"Reference found - amount differs","Issued, not yet presented")))))</f>
        <v/>
      </c>
    </row>
    <row r="762" customFormat="false" ht="15" hidden="false" customHeight="false" outlineLevel="0" collapsed="false">
      <c r="A762" s="17"/>
      <c r="B762" s="8"/>
      <c r="C762" s="8"/>
      <c r="D762" s="8"/>
      <c r="E762" s="18"/>
      <c r="F762" s="18"/>
      <c r="G762" s="10" t="str">
        <f aca="false">IF(N(E762)+N(F762)=0,"",IF(D762="","No reference",IF(N(E762)&gt;0,IF(COUNTIFS(Bank!$C$9:$C$1008,D762&amp;"",Bank!$E$9:$E$1008,E762)&gt;=COUNTIFS($D$9:D762,D762&amp;"",$E$9:E762,E762),"Matched",IF(COUNTIF(Bank!$C$9:$C$1008,D762&amp;"")&gt;0,"Reference found - amount differs","Deposited, not yet credited")),IF(COUNTIFS(Bank!$C$9:$C$1008,D762&amp;"",Bank!$D$9:$D$1008,F762)&gt;=COUNTIFS($D$9:D762,D762&amp;"",$F$9:F762,F762),"Matched",IF(COUNTIF(Bank!$C$9:$C$1008,D762&amp;"")&gt;0,"Reference found - amount differs","Issued, not yet presented")))))</f>
        <v/>
      </c>
    </row>
    <row r="763" customFormat="false" ht="15" hidden="false" customHeight="false" outlineLevel="0" collapsed="false">
      <c r="A763" s="17"/>
      <c r="B763" s="8"/>
      <c r="C763" s="8"/>
      <c r="D763" s="8"/>
      <c r="E763" s="18"/>
      <c r="F763" s="18"/>
      <c r="G763" s="10" t="str">
        <f aca="false">IF(N(E763)+N(F763)=0,"",IF(D763="","No reference",IF(N(E763)&gt;0,IF(COUNTIFS(Bank!$C$9:$C$1008,D763&amp;"",Bank!$E$9:$E$1008,E763)&gt;=COUNTIFS($D$9:D763,D763&amp;"",$E$9:E763,E763),"Matched",IF(COUNTIF(Bank!$C$9:$C$1008,D763&amp;"")&gt;0,"Reference found - amount differs","Deposited, not yet credited")),IF(COUNTIFS(Bank!$C$9:$C$1008,D763&amp;"",Bank!$D$9:$D$1008,F763)&gt;=COUNTIFS($D$9:D763,D763&amp;"",$F$9:F763,F763),"Matched",IF(COUNTIF(Bank!$C$9:$C$1008,D763&amp;"")&gt;0,"Reference found - amount differs","Issued, not yet presented")))))</f>
        <v/>
      </c>
    </row>
    <row r="764" customFormat="false" ht="15" hidden="false" customHeight="false" outlineLevel="0" collapsed="false">
      <c r="A764" s="17"/>
      <c r="B764" s="8"/>
      <c r="C764" s="8"/>
      <c r="D764" s="8"/>
      <c r="E764" s="18"/>
      <c r="F764" s="18"/>
      <c r="G764" s="10" t="str">
        <f aca="false">IF(N(E764)+N(F764)=0,"",IF(D764="","No reference",IF(N(E764)&gt;0,IF(COUNTIFS(Bank!$C$9:$C$1008,D764&amp;"",Bank!$E$9:$E$1008,E764)&gt;=COUNTIFS($D$9:D764,D764&amp;"",$E$9:E764,E764),"Matched",IF(COUNTIF(Bank!$C$9:$C$1008,D764&amp;"")&gt;0,"Reference found - amount differs","Deposited, not yet credited")),IF(COUNTIFS(Bank!$C$9:$C$1008,D764&amp;"",Bank!$D$9:$D$1008,F764)&gt;=COUNTIFS($D$9:D764,D764&amp;"",$F$9:F764,F764),"Matched",IF(COUNTIF(Bank!$C$9:$C$1008,D764&amp;"")&gt;0,"Reference found - amount differs","Issued, not yet presented")))))</f>
        <v/>
      </c>
    </row>
    <row r="765" customFormat="false" ht="15" hidden="false" customHeight="false" outlineLevel="0" collapsed="false">
      <c r="A765" s="17"/>
      <c r="B765" s="8"/>
      <c r="C765" s="8"/>
      <c r="D765" s="8"/>
      <c r="E765" s="18"/>
      <c r="F765" s="18"/>
      <c r="G765" s="10" t="str">
        <f aca="false">IF(N(E765)+N(F765)=0,"",IF(D765="","No reference",IF(N(E765)&gt;0,IF(COUNTIFS(Bank!$C$9:$C$1008,D765&amp;"",Bank!$E$9:$E$1008,E765)&gt;=COUNTIFS($D$9:D765,D765&amp;"",$E$9:E765,E765),"Matched",IF(COUNTIF(Bank!$C$9:$C$1008,D765&amp;"")&gt;0,"Reference found - amount differs","Deposited, not yet credited")),IF(COUNTIFS(Bank!$C$9:$C$1008,D765&amp;"",Bank!$D$9:$D$1008,F765)&gt;=COUNTIFS($D$9:D765,D765&amp;"",$F$9:F765,F765),"Matched",IF(COUNTIF(Bank!$C$9:$C$1008,D765&amp;"")&gt;0,"Reference found - amount differs","Issued, not yet presented")))))</f>
        <v/>
      </c>
    </row>
    <row r="766" customFormat="false" ht="15" hidden="false" customHeight="false" outlineLevel="0" collapsed="false">
      <c r="A766" s="17"/>
      <c r="B766" s="8"/>
      <c r="C766" s="8"/>
      <c r="D766" s="8"/>
      <c r="E766" s="18"/>
      <c r="F766" s="18"/>
      <c r="G766" s="10" t="str">
        <f aca="false">IF(N(E766)+N(F766)=0,"",IF(D766="","No reference",IF(N(E766)&gt;0,IF(COUNTIFS(Bank!$C$9:$C$1008,D766&amp;"",Bank!$E$9:$E$1008,E766)&gt;=COUNTIFS($D$9:D766,D766&amp;"",$E$9:E766,E766),"Matched",IF(COUNTIF(Bank!$C$9:$C$1008,D766&amp;"")&gt;0,"Reference found - amount differs","Deposited, not yet credited")),IF(COUNTIFS(Bank!$C$9:$C$1008,D766&amp;"",Bank!$D$9:$D$1008,F766)&gt;=COUNTIFS($D$9:D766,D766&amp;"",$F$9:F766,F766),"Matched",IF(COUNTIF(Bank!$C$9:$C$1008,D766&amp;"")&gt;0,"Reference found - amount differs","Issued, not yet presented")))))</f>
        <v/>
      </c>
    </row>
    <row r="767" customFormat="false" ht="15" hidden="false" customHeight="false" outlineLevel="0" collapsed="false">
      <c r="A767" s="17"/>
      <c r="B767" s="8"/>
      <c r="C767" s="8"/>
      <c r="D767" s="8"/>
      <c r="E767" s="18"/>
      <c r="F767" s="18"/>
      <c r="G767" s="10" t="str">
        <f aca="false">IF(N(E767)+N(F767)=0,"",IF(D767="","No reference",IF(N(E767)&gt;0,IF(COUNTIFS(Bank!$C$9:$C$1008,D767&amp;"",Bank!$E$9:$E$1008,E767)&gt;=COUNTIFS($D$9:D767,D767&amp;"",$E$9:E767,E767),"Matched",IF(COUNTIF(Bank!$C$9:$C$1008,D767&amp;"")&gt;0,"Reference found - amount differs","Deposited, not yet credited")),IF(COUNTIFS(Bank!$C$9:$C$1008,D767&amp;"",Bank!$D$9:$D$1008,F767)&gt;=COUNTIFS($D$9:D767,D767&amp;"",$F$9:F767,F767),"Matched",IF(COUNTIF(Bank!$C$9:$C$1008,D767&amp;"")&gt;0,"Reference found - amount differs","Issued, not yet presented")))))</f>
        <v/>
      </c>
    </row>
    <row r="768" customFormat="false" ht="15" hidden="false" customHeight="false" outlineLevel="0" collapsed="false">
      <c r="A768" s="17"/>
      <c r="B768" s="8"/>
      <c r="C768" s="8"/>
      <c r="D768" s="8"/>
      <c r="E768" s="18"/>
      <c r="F768" s="18"/>
      <c r="G768" s="10" t="str">
        <f aca="false">IF(N(E768)+N(F768)=0,"",IF(D768="","No reference",IF(N(E768)&gt;0,IF(COUNTIFS(Bank!$C$9:$C$1008,D768&amp;"",Bank!$E$9:$E$1008,E768)&gt;=COUNTIFS($D$9:D768,D768&amp;"",$E$9:E768,E768),"Matched",IF(COUNTIF(Bank!$C$9:$C$1008,D768&amp;"")&gt;0,"Reference found - amount differs","Deposited, not yet credited")),IF(COUNTIFS(Bank!$C$9:$C$1008,D768&amp;"",Bank!$D$9:$D$1008,F768)&gt;=COUNTIFS($D$9:D768,D768&amp;"",$F$9:F768,F768),"Matched",IF(COUNTIF(Bank!$C$9:$C$1008,D768&amp;"")&gt;0,"Reference found - amount differs","Issued, not yet presented")))))</f>
        <v/>
      </c>
    </row>
    <row r="769" customFormat="false" ht="15" hidden="false" customHeight="false" outlineLevel="0" collapsed="false">
      <c r="A769" s="17"/>
      <c r="B769" s="8"/>
      <c r="C769" s="8"/>
      <c r="D769" s="8"/>
      <c r="E769" s="18"/>
      <c r="F769" s="18"/>
      <c r="G769" s="10" t="str">
        <f aca="false">IF(N(E769)+N(F769)=0,"",IF(D769="","No reference",IF(N(E769)&gt;0,IF(COUNTIFS(Bank!$C$9:$C$1008,D769&amp;"",Bank!$E$9:$E$1008,E769)&gt;=COUNTIFS($D$9:D769,D769&amp;"",$E$9:E769,E769),"Matched",IF(COUNTIF(Bank!$C$9:$C$1008,D769&amp;"")&gt;0,"Reference found - amount differs","Deposited, not yet credited")),IF(COUNTIFS(Bank!$C$9:$C$1008,D769&amp;"",Bank!$D$9:$D$1008,F769)&gt;=COUNTIFS($D$9:D769,D769&amp;"",$F$9:F769,F769),"Matched",IF(COUNTIF(Bank!$C$9:$C$1008,D769&amp;"")&gt;0,"Reference found - amount differs","Issued, not yet presented")))))</f>
        <v/>
      </c>
    </row>
    <row r="770" customFormat="false" ht="15" hidden="false" customHeight="false" outlineLevel="0" collapsed="false">
      <c r="A770" s="17"/>
      <c r="B770" s="8"/>
      <c r="C770" s="8"/>
      <c r="D770" s="8"/>
      <c r="E770" s="18"/>
      <c r="F770" s="18"/>
      <c r="G770" s="10" t="str">
        <f aca="false">IF(N(E770)+N(F770)=0,"",IF(D770="","No reference",IF(N(E770)&gt;0,IF(COUNTIFS(Bank!$C$9:$C$1008,D770&amp;"",Bank!$E$9:$E$1008,E770)&gt;=COUNTIFS($D$9:D770,D770&amp;"",$E$9:E770,E770),"Matched",IF(COUNTIF(Bank!$C$9:$C$1008,D770&amp;"")&gt;0,"Reference found - amount differs","Deposited, not yet credited")),IF(COUNTIFS(Bank!$C$9:$C$1008,D770&amp;"",Bank!$D$9:$D$1008,F770)&gt;=COUNTIFS($D$9:D770,D770&amp;"",$F$9:F770,F770),"Matched",IF(COUNTIF(Bank!$C$9:$C$1008,D770&amp;"")&gt;0,"Reference found - amount differs","Issued, not yet presented")))))</f>
        <v/>
      </c>
    </row>
    <row r="771" customFormat="false" ht="15" hidden="false" customHeight="false" outlineLevel="0" collapsed="false">
      <c r="A771" s="17"/>
      <c r="B771" s="8"/>
      <c r="C771" s="8"/>
      <c r="D771" s="8"/>
      <c r="E771" s="18"/>
      <c r="F771" s="18"/>
      <c r="G771" s="10" t="str">
        <f aca="false">IF(N(E771)+N(F771)=0,"",IF(D771="","No reference",IF(N(E771)&gt;0,IF(COUNTIFS(Bank!$C$9:$C$1008,D771&amp;"",Bank!$E$9:$E$1008,E771)&gt;=COUNTIFS($D$9:D771,D771&amp;"",$E$9:E771,E771),"Matched",IF(COUNTIF(Bank!$C$9:$C$1008,D771&amp;"")&gt;0,"Reference found - amount differs","Deposited, not yet credited")),IF(COUNTIFS(Bank!$C$9:$C$1008,D771&amp;"",Bank!$D$9:$D$1008,F771)&gt;=COUNTIFS($D$9:D771,D771&amp;"",$F$9:F771,F771),"Matched",IF(COUNTIF(Bank!$C$9:$C$1008,D771&amp;"")&gt;0,"Reference found - amount differs","Issued, not yet presented")))))</f>
        <v/>
      </c>
    </row>
    <row r="772" customFormat="false" ht="15" hidden="false" customHeight="false" outlineLevel="0" collapsed="false">
      <c r="A772" s="17"/>
      <c r="B772" s="8"/>
      <c r="C772" s="8"/>
      <c r="D772" s="8"/>
      <c r="E772" s="18"/>
      <c r="F772" s="18"/>
      <c r="G772" s="10" t="str">
        <f aca="false">IF(N(E772)+N(F772)=0,"",IF(D772="","No reference",IF(N(E772)&gt;0,IF(COUNTIFS(Bank!$C$9:$C$1008,D772&amp;"",Bank!$E$9:$E$1008,E772)&gt;=COUNTIFS($D$9:D772,D772&amp;"",$E$9:E772,E772),"Matched",IF(COUNTIF(Bank!$C$9:$C$1008,D772&amp;"")&gt;0,"Reference found - amount differs","Deposited, not yet credited")),IF(COUNTIFS(Bank!$C$9:$C$1008,D772&amp;"",Bank!$D$9:$D$1008,F772)&gt;=COUNTIFS($D$9:D772,D772&amp;"",$F$9:F772,F772),"Matched",IF(COUNTIF(Bank!$C$9:$C$1008,D772&amp;"")&gt;0,"Reference found - amount differs","Issued, not yet presented")))))</f>
        <v/>
      </c>
    </row>
    <row r="773" customFormat="false" ht="15" hidden="false" customHeight="false" outlineLevel="0" collapsed="false">
      <c r="A773" s="17"/>
      <c r="B773" s="8"/>
      <c r="C773" s="8"/>
      <c r="D773" s="8"/>
      <c r="E773" s="18"/>
      <c r="F773" s="18"/>
      <c r="G773" s="10" t="str">
        <f aca="false">IF(N(E773)+N(F773)=0,"",IF(D773="","No reference",IF(N(E773)&gt;0,IF(COUNTIFS(Bank!$C$9:$C$1008,D773&amp;"",Bank!$E$9:$E$1008,E773)&gt;=COUNTIFS($D$9:D773,D773&amp;"",$E$9:E773,E773),"Matched",IF(COUNTIF(Bank!$C$9:$C$1008,D773&amp;"")&gt;0,"Reference found - amount differs","Deposited, not yet credited")),IF(COUNTIFS(Bank!$C$9:$C$1008,D773&amp;"",Bank!$D$9:$D$1008,F773)&gt;=COUNTIFS($D$9:D773,D773&amp;"",$F$9:F773,F773),"Matched",IF(COUNTIF(Bank!$C$9:$C$1008,D773&amp;"")&gt;0,"Reference found - amount differs","Issued, not yet presented")))))</f>
        <v/>
      </c>
    </row>
    <row r="774" customFormat="false" ht="15" hidden="false" customHeight="false" outlineLevel="0" collapsed="false">
      <c r="A774" s="17"/>
      <c r="B774" s="8"/>
      <c r="C774" s="8"/>
      <c r="D774" s="8"/>
      <c r="E774" s="18"/>
      <c r="F774" s="18"/>
      <c r="G774" s="10" t="str">
        <f aca="false">IF(N(E774)+N(F774)=0,"",IF(D774="","No reference",IF(N(E774)&gt;0,IF(COUNTIFS(Bank!$C$9:$C$1008,D774&amp;"",Bank!$E$9:$E$1008,E774)&gt;=COUNTIFS($D$9:D774,D774&amp;"",$E$9:E774,E774),"Matched",IF(COUNTIF(Bank!$C$9:$C$1008,D774&amp;"")&gt;0,"Reference found - amount differs","Deposited, not yet credited")),IF(COUNTIFS(Bank!$C$9:$C$1008,D774&amp;"",Bank!$D$9:$D$1008,F774)&gt;=COUNTIFS($D$9:D774,D774&amp;"",$F$9:F774,F774),"Matched",IF(COUNTIF(Bank!$C$9:$C$1008,D774&amp;"")&gt;0,"Reference found - amount differs","Issued, not yet presented")))))</f>
        <v/>
      </c>
    </row>
    <row r="775" customFormat="false" ht="15" hidden="false" customHeight="false" outlineLevel="0" collapsed="false">
      <c r="A775" s="17"/>
      <c r="B775" s="8"/>
      <c r="C775" s="8"/>
      <c r="D775" s="8"/>
      <c r="E775" s="18"/>
      <c r="F775" s="18"/>
      <c r="G775" s="10" t="str">
        <f aca="false">IF(N(E775)+N(F775)=0,"",IF(D775="","No reference",IF(N(E775)&gt;0,IF(COUNTIFS(Bank!$C$9:$C$1008,D775&amp;"",Bank!$E$9:$E$1008,E775)&gt;=COUNTIFS($D$9:D775,D775&amp;"",$E$9:E775,E775),"Matched",IF(COUNTIF(Bank!$C$9:$C$1008,D775&amp;"")&gt;0,"Reference found - amount differs","Deposited, not yet credited")),IF(COUNTIFS(Bank!$C$9:$C$1008,D775&amp;"",Bank!$D$9:$D$1008,F775)&gt;=COUNTIFS($D$9:D775,D775&amp;"",$F$9:F775,F775),"Matched",IF(COUNTIF(Bank!$C$9:$C$1008,D775&amp;"")&gt;0,"Reference found - amount differs","Issued, not yet presented")))))</f>
        <v/>
      </c>
    </row>
    <row r="776" customFormat="false" ht="15" hidden="false" customHeight="false" outlineLevel="0" collapsed="false">
      <c r="A776" s="17"/>
      <c r="B776" s="8"/>
      <c r="C776" s="8"/>
      <c r="D776" s="8"/>
      <c r="E776" s="18"/>
      <c r="F776" s="18"/>
      <c r="G776" s="10" t="str">
        <f aca="false">IF(N(E776)+N(F776)=0,"",IF(D776="","No reference",IF(N(E776)&gt;0,IF(COUNTIFS(Bank!$C$9:$C$1008,D776&amp;"",Bank!$E$9:$E$1008,E776)&gt;=COUNTIFS($D$9:D776,D776&amp;"",$E$9:E776,E776),"Matched",IF(COUNTIF(Bank!$C$9:$C$1008,D776&amp;"")&gt;0,"Reference found - amount differs","Deposited, not yet credited")),IF(COUNTIFS(Bank!$C$9:$C$1008,D776&amp;"",Bank!$D$9:$D$1008,F776)&gt;=COUNTIFS($D$9:D776,D776&amp;"",$F$9:F776,F776),"Matched",IF(COUNTIF(Bank!$C$9:$C$1008,D776&amp;"")&gt;0,"Reference found - amount differs","Issued, not yet presented")))))</f>
        <v/>
      </c>
    </row>
    <row r="777" customFormat="false" ht="15" hidden="false" customHeight="false" outlineLevel="0" collapsed="false">
      <c r="A777" s="17"/>
      <c r="B777" s="8"/>
      <c r="C777" s="8"/>
      <c r="D777" s="8"/>
      <c r="E777" s="18"/>
      <c r="F777" s="18"/>
      <c r="G777" s="10" t="str">
        <f aca="false">IF(N(E777)+N(F777)=0,"",IF(D777="","No reference",IF(N(E777)&gt;0,IF(COUNTIFS(Bank!$C$9:$C$1008,D777&amp;"",Bank!$E$9:$E$1008,E777)&gt;=COUNTIFS($D$9:D777,D777&amp;"",$E$9:E777,E777),"Matched",IF(COUNTIF(Bank!$C$9:$C$1008,D777&amp;"")&gt;0,"Reference found - amount differs","Deposited, not yet credited")),IF(COUNTIFS(Bank!$C$9:$C$1008,D777&amp;"",Bank!$D$9:$D$1008,F777)&gt;=COUNTIFS($D$9:D777,D777&amp;"",$F$9:F777,F777),"Matched",IF(COUNTIF(Bank!$C$9:$C$1008,D777&amp;"")&gt;0,"Reference found - amount differs","Issued, not yet presented")))))</f>
        <v/>
      </c>
    </row>
    <row r="778" customFormat="false" ht="15" hidden="false" customHeight="false" outlineLevel="0" collapsed="false">
      <c r="A778" s="17"/>
      <c r="B778" s="8"/>
      <c r="C778" s="8"/>
      <c r="D778" s="8"/>
      <c r="E778" s="18"/>
      <c r="F778" s="18"/>
      <c r="G778" s="10" t="str">
        <f aca="false">IF(N(E778)+N(F778)=0,"",IF(D778="","No reference",IF(N(E778)&gt;0,IF(COUNTIFS(Bank!$C$9:$C$1008,D778&amp;"",Bank!$E$9:$E$1008,E778)&gt;=COUNTIFS($D$9:D778,D778&amp;"",$E$9:E778,E778),"Matched",IF(COUNTIF(Bank!$C$9:$C$1008,D778&amp;"")&gt;0,"Reference found - amount differs","Deposited, not yet credited")),IF(COUNTIFS(Bank!$C$9:$C$1008,D778&amp;"",Bank!$D$9:$D$1008,F778)&gt;=COUNTIFS($D$9:D778,D778&amp;"",$F$9:F778,F778),"Matched",IF(COUNTIF(Bank!$C$9:$C$1008,D778&amp;"")&gt;0,"Reference found - amount differs","Issued, not yet presented")))))</f>
        <v/>
      </c>
    </row>
    <row r="779" customFormat="false" ht="15" hidden="false" customHeight="false" outlineLevel="0" collapsed="false">
      <c r="A779" s="17"/>
      <c r="B779" s="8"/>
      <c r="C779" s="8"/>
      <c r="D779" s="8"/>
      <c r="E779" s="18"/>
      <c r="F779" s="18"/>
      <c r="G779" s="10" t="str">
        <f aca="false">IF(N(E779)+N(F779)=0,"",IF(D779="","No reference",IF(N(E779)&gt;0,IF(COUNTIFS(Bank!$C$9:$C$1008,D779&amp;"",Bank!$E$9:$E$1008,E779)&gt;=COUNTIFS($D$9:D779,D779&amp;"",$E$9:E779,E779),"Matched",IF(COUNTIF(Bank!$C$9:$C$1008,D779&amp;"")&gt;0,"Reference found - amount differs","Deposited, not yet credited")),IF(COUNTIFS(Bank!$C$9:$C$1008,D779&amp;"",Bank!$D$9:$D$1008,F779)&gt;=COUNTIFS($D$9:D779,D779&amp;"",$F$9:F779,F779),"Matched",IF(COUNTIF(Bank!$C$9:$C$1008,D779&amp;"")&gt;0,"Reference found - amount differs","Issued, not yet presented")))))</f>
        <v/>
      </c>
    </row>
    <row r="780" customFormat="false" ht="15" hidden="false" customHeight="false" outlineLevel="0" collapsed="false">
      <c r="A780" s="17"/>
      <c r="B780" s="8"/>
      <c r="C780" s="8"/>
      <c r="D780" s="8"/>
      <c r="E780" s="18"/>
      <c r="F780" s="18"/>
      <c r="G780" s="10" t="str">
        <f aca="false">IF(N(E780)+N(F780)=0,"",IF(D780="","No reference",IF(N(E780)&gt;0,IF(COUNTIFS(Bank!$C$9:$C$1008,D780&amp;"",Bank!$E$9:$E$1008,E780)&gt;=COUNTIFS($D$9:D780,D780&amp;"",$E$9:E780,E780),"Matched",IF(COUNTIF(Bank!$C$9:$C$1008,D780&amp;"")&gt;0,"Reference found - amount differs","Deposited, not yet credited")),IF(COUNTIFS(Bank!$C$9:$C$1008,D780&amp;"",Bank!$D$9:$D$1008,F780)&gt;=COUNTIFS($D$9:D780,D780&amp;"",$F$9:F780,F780),"Matched",IF(COUNTIF(Bank!$C$9:$C$1008,D780&amp;"")&gt;0,"Reference found - amount differs","Issued, not yet presented")))))</f>
        <v/>
      </c>
    </row>
    <row r="781" customFormat="false" ht="15" hidden="false" customHeight="false" outlineLevel="0" collapsed="false">
      <c r="A781" s="17"/>
      <c r="B781" s="8"/>
      <c r="C781" s="8"/>
      <c r="D781" s="8"/>
      <c r="E781" s="18"/>
      <c r="F781" s="18"/>
      <c r="G781" s="10" t="str">
        <f aca="false">IF(N(E781)+N(F781)=0,"",IF(D781="","No reference",IF(N(E781)&gt;0,IF(COUNTIFS(Bank!$C$9:$C$1008,D781&amp;"",Bank!$E$9:$E$1008,E781)&gt;=COUNTIFS($D$9:D781,D781&amp;"",$E$9:E781,E781),"Matched",IF(COUNTIF(Bank!$C$9:$C$1008,D781&amp;"")&gt;0,"Reference found - amount differs","Deposited, not yet credited")),IF(COUNTIFS(Bank!$C$9:$C$1008,D781&amp;"",Bank!$D$9:$D$1008,F781)&gt;=COUNTIFS($D$9:D781,D781&amp;"",$F$9:F781,F781),"Matched",IF(COUNTIF(Bank!$C$9:$C$1008,D781&amp;"")&gt;0,"Reference found - amount differs","Issued, not yet presented")))))</f>
        <v/>
      </c>
    </row>
    <row r="782" customFormat="false" ht="15" hidden="false" customHeight="false" outlineLevel="0" collapsed="false">
      <c r="A782" s="17"/>
      <c r="B782" s="8"/>
      <c r="C782" s="8"/>
      <c r="D782" s="8"/>
      <c r="E782" s="18"/>
      <c r="F782" s="18"/>
      <c r="G782" s="10" t="str">
        <f aca="false">IF(N(E782)+N(F782)=0,"",IF(D782="","No reference",IF(N(E782)&gt;0,IF(COUNTIFS(Bank!$C$9:$C$1008,D782&amp;"",Bank!$E$9:$E$1008,E782)&gt;=COUNTIFS($D$9:D782,D782&amp;"",$E$9:E782,E782),"Matched",IF(COUNTIF(Bank!$C$9:$C$1008,D782&amp;"")&gt;0,"Reference found - amount differs","Deposited, not yet credited")),IF(COUNTIFS(Bank!$C$9:$C$1008,D782&amp;"",Bank!$D$9:$D$1008,F782)&gt;=COUNTIFS($D$9:D782,D782&amp;"",$F$9:F782,F782),"Matched",IF(COUNTIF(Bank!$C$9:$C$1008,D782&amp;"")&gt;0,"Reference found - amount differs","Issued, not yet presented")))))</f>
        <v/>
      </c>
    </row>
    <row r="783" customFormat="false" ht="15" hidden="false" customHeight="false" outlineLevel="0" collapsed="false">
      <c r="A783" s="17"/>
      <c r="B783" s="8"/>
      <c r="C783" s="8"/>
      <c r="D783" s="8"/>
      <c r="E783" s="18"/>
      <c r="F783" s="18"/>
      <c r="G783" s="10" t="str">
        <f aca="false">IF(N(E783)+N(F783)=0,"",IF(D783="","No reference",IF(N(E783)&gt;0,IF(COUNTIFS(Bank!$C$9:$C$1008,D783&amp;"",Bank!$E$9:$E$1008,E783)&gt;=COUNTIFS($D$9:D783,D783&amp;"",$E$9:E783,E783),"Matched",IF(COUNTIF(Bank!$C$9:$C$1008,D783&amp;"")&gt;0,"Reference found - amount differs","Deposited, not yet credited")),IF(COUNTIFS(Bank!$C$9:$C$1008,D783&amp;"",Bank!$D$9:$D$1008,F783)&gt;=COUNTIFS($D$9:D783,D783&amp;"",$F$9:F783,F783),"Matched",IF(COUNTIF(Bank!$C$9:$C$1008,D783&amp;"")&gt;0,"Reference found - amount differs","Issued, not yet presented")))))</f>
        <v/>
      </c>
    </row>
    <row r="784" customFormat="false" ht="15" hidden="false" customHeight="false" outlineLevel="0" collapsed="false">
      <c r="A784" s="17"/>
      <c r="B784" s="8"/>
      <c r="C784" s="8"/>
      <c r="D784" s="8"/>
      <c r="E784" s="18"/>
      <c r="F784" s="18"/>
      <c r="G784" s="10" t="str">
        <f aca="false">IF(N(E784)+N(F784)=0,"",IF(D784="","No reference",IF(N(E784)&gt;0,IF(COUNTIFS(Bank!$C$9:$C$1008,D784&amp;"",Bank!$E$9:$E$1008,E784)&gt;=COUNTIFS($D$9:D784,D784&amp;"",$E$9:E784,E784),"Matched",IF(COUNTIF(Bank!$C$9:$C$1008,D784&amp;"")&gt;0,"Reference found - amount differs","Deposited, not yet credited")),IF(COUNTIFS(Bank!$C$9:$C$1008,D784&amp;"",Bank!$D$9:$D$1008,F784)&gt;=COUNTIFS($D$9:D784,D784&amp;"",$F$9:F784,F784),"Matched",IF(COUNTIF(Bank!$C$9:$C$1008,D784&amp;"")&gt;0,"Reference found - amount differs","Issued, not yet presented")))))</f>
        <v/>
      </c>
    </row>
    <row r="785" customFormat="false" ht="15" hidden="false" customHeight="false" outlineLevel="0" collapsed="false">
      <c r="A785" s="17"/>
      <c r="B785" s="8"/>
      <c r="C785" s="8"/>
      <c r="D785" s="8"/>
      <c r="E785" s="18"/>
      <c r="F785" s="18"/>
      <c r="G785" s="10" t="str">
        <f aca="false">IF(N(E785)+N(F785)=0,"",IF(D785="","No reference",IF(N(E785)&gt;0,IF(COUNTIFS(Bank!$C$9:$C$1008,D785&amp;"",Bank!$E$9:$E$1008,E785)&gt;=COUNTIFS($D$9:D785,D785&amp;"",$E$9:E785,E785),"Matched",IF(COUNTIF(Bank!$C$9:$C$1008,D785&amp;"")&gt;0,"Reference found - amount differs","Deposited, not yet credited")),IF(COUNTIFS(Bank!$C$9:$C$1008,D785&amp;"",Bank!$D$9:$D$1008,F785)&gt;=COUNTIFS($D$9:D785,D785&amp;"",$F$9:F785,F785),"Matched",IF(COUNTIF(Bank!$C$9:$C$1008,D785&amp;"")&gt;0,"Reference found - amount differs","Issued, not yet presented")))))</f>
        <v/>
      </c>
    </row>
    <row r="786" customFormat="false" ht="15" hidden="false" customHeight="false" outlineLevel="0" collapsed="false">
      <c r="A786" s="17"/>
      <c r="B786" s="8"/>
      <c r="C786" s="8"/>
      <c r="D786" s="8"/>
      <c r="E786" s="18"/>
      <c r="F786" s="18"/>
      <c r="G786" s="10" t="str">
        <f aca="false">IF(N(E786)+N(F786)=0,"",IF(D786="","No reference",IF(N(E786)&gt;0,IF(COUNTIFS(Bank!$C$9:$C$1008,D786&amp;"",Bank!$E$9:$E$1008,E786)&gt;=COUNTIFS($D$9:D786,D786&amp;"",$E$9:E786,E786),"Matched",IF(COUNTIF(Bank!$C$9:$C$1008,D786&amp;"")&gt;0,"Reference found - amount differs","Deposited, not yet credited")),IF(COUNTIFS(Bank!$C$9:$C$1008,D786&amp;"",Bank!$D$9:$D$1008,F786)&gt;=COUNTIFS($D$9:D786,D786&amp;"",$F$9:F786,F786),"Matched",IF(COUNTIF(Bank!$C$9:$C$1008,D786&amp;"")&gt;0,"Reference found - amount differs","Issued, not yet presented")))))</f>
        <v/>
      </c>
    </row>
    <row r="787" customFormat="false" ht="15" hidden="false" customHeight="false" outlineLevel="0" collapsed="false">
      <c r="A787" s="17"/>
      <c r="B787" s="8"/>
      <c r="C787" s="8"/>
      <c r="D787" s="8"/>
      <c r="E787" s="18"/>
      <c r="F787" s="18"/>
      <c r="G787" s="10" t="str">
        <f aca="false">IF(N(E787)+N(F787)=0,"",IF(D787="","No reference",IF(N(E787)&gt;0,IF(COUNTIFS(Bank!$C$9:$C$1008,D787&amp;"",Bank!$E$9:$E$1008,E787)&gt;=COUNTIFS($D$9:D787,D787&amp;"",$E$9:E787,E787),"Matched",IF(COUNTIF(Bank!$C$9:$C$1008,D787&amp;"")&gt;0,"Reference found - amount differs","Deposited, not yet credited")),IF(COUNTIFS(Bank!$C$9:$C$1008,D787&amp;"",Bank!$D$9:$D$1008,F787)&gt;=COUNTIFS($D$9:D787,D787&amp;"",$F$9:F787,F787),"Matched",IF(COUNTIF(Bank!$C$9:$C$1008,D787&amp;"")&gt;0,"Reference found - amount differs","Issued, not yet presented")))))</f>
        <v/>
      </c>
    </row>
    <row r="788" customFormat="false" ht="15" hidden="false" customHeight="false" outlineLevel="0" collapsed="false">
      <c r="A788" s="17"/>
      <c r="B788" s="8"/>
      <c r="C788" s="8"/>
      <c r="D788" s="8"/>
      <c r="E788" s="18"/>
      <c r="F788" s="18"/>
      <c r="G788" s="10" t="str">
        <f aca="false">IF(N(E788)+N(F788)=0,"",IF(D788="","No reference",IF(N(E788)&gt;0,IF(COUNTIFS(Bank!$C$9:$C$1008,D788&amp;"",Bank!$E$9:$E$1008,E788)&gt;=COUNTIFS($D$9:D788,D788&amp;"",$E$9:E788,E788),"Matched",IF(COUNTIF(Bank!$C$9:$C$1008,D788&amp;"")&gt;0,"Reference found - amount differs","Deposited, not yet credited")),IF(COUNTIFS(Bank!$C$9:$C$1008,D788&amp;"",Bank!$D$9:$D$1008,F788)&gt;=COUNTIFS($D$9:D788,D788&amp;"",$F$9:F788,F788),"Matched",IF(COUNTIF(Bank!$C$9:$C$1008,D788&amp;"")&gt;0,"Reference found - amount differs","Issued, not yet presented")))))</f>
        <v/>
      </c>
    </row>
    <row r="789" customFormat="false" ht="15" hidden="false" customHeight="false" outlineLevel="0" collapsed="false">
      <c r="A789" s="17"/>
      <c r="B789" s="8"/>
      <c r="C789" s="8"/>
      <c r="D789" s="8"/>
      <c r="E789" s="18"/>
      <c r="F789" s="18"/>
      <c r="G789" s="10" t="str">
        <f aca="false">IF(N(E789)+N(F789)=0,"",IF(D789="","No reference",IF(N(E789)&gt;0,IF(COUNTIFS(Bank!$C$9:$C$1008,D789&amp;"",Bank!$E$9:$E$1008,E789)&gt;=COUNTIFS($D$9:D789,D789&amp;"",$E$9:E789,E789),"Matched",IF(COUNTIF(Bank!$C$9:$C$1008,D789&amp;"")&gt;0,"Reference found - amount differs","Deposited, not yet credited")),IF(COUNTIFS(Bank!$C$9:$C$1008,D789&amp;"",Bank!$D$9:$D$1008,F789)&gt;=COUNTIFS($D$9:D789,D789&amp;"",$F$9:F789,F789),"Matched",IF(COUNTIF(Bank!$C$9:$C$1008,D789&amp;"")&gt;0,"Reference found - amount differs","Issued, not yet presented")))))</f>
        <v/>
      </c>
    </row>
    <row r="790" customFormat="false" ht="15" hidden="false" customHeight="false" outlineLevel="0" collapsed="false">
      <c r="A790" s="17"/>
      <c r="B790" s="8"/>
      <c r="C790" s="8"/>
      <c r="D790" s="8"/>
      <c r="E790" s="18"/>
      <c r="F790" s="18"/>
      <c r="G790" s="10" t="str">
        <f aca="false">IF(N(E790)+N(F790)=0,"",IF(D790="","No reference",IF(N(E790)&gt;0,IF(COUNTIFS(Bank!$C$9:$C$1008,D790&amp;"",Bank!$E$9:$E$1008,E790)&gt;=COUNTIFS($D$9:D790,D790&amp;"",$E$9:E790,E790),"Matched",IF(COUNTIF(Bank!$C$9:$C$1008,D790&amp;"")&gt;0,"Reference found - amount differs","Deposited, not yet credited")),IF(COUNTIFS(Bank!$C$9:$C$1008,D790&amp;"",Bank!$D$9:$D$1008,F790)&gt;=COUNTIFS($D$9:D790,D790&amp;"",$F$9:F790,F790),"Matched",IF(COUNTIF(Bank!$C$9:$C$1008,D790&amp;"")&gt;0,"Reference found - amount differs","Issued, not yet presented")))))</f>
        <v/>
      </c>
    </row>
    <row r="791" customFormat="false" ht="15" hidden="false" customHeight="false" outlineLevel="0" collapsed="false">
      <c r="A791" s="17"/>
      <c r="B791" s="8"/>
      <c r="C791" s="8"/>
      <c r="D791" s="8"/>
      <c r="E791" s="18"/>
      <c r="F791" s="18"/>
      <c r="G791" s="10" t="str">
        <f aca="false">IF(N(E791)+N(F791)=0,"",IF(D791="","No reference",IF(N(E791)&gt;0,IF(COUNTIFS(Bank!$C$9:$C$1008,D791&amp;"",Bank!$E$9:$E$1008,E791)&gt;=COUNTIFS($D$9:D791,D791&amp;"",$E$9:E791,E791),"Matched",IF(COUNTIF(Bank!$C$9:$C$1008,D791&amp;"")&gt;0,"Reference found - amount differs","Deposited, not yet credited")),IF(COUNTIFS(Bank!$C$9:$C$1008,D791&amp;"",Bank!$D$9:$D$1008,F791)&gt;=COUNTIFS($D$9:D791,D791&amp;"",$F$9:F791,F791),"Matched",IF(COUNTIF(Bank!$C$9:$C$1008,D791&amp;"")&gt;0,"Reference found - amount differs","Issued, not yet presented")))))</f>
        <v/>
      </c>
    </row>
    <row r="792" customFormat="false" ht="15" hidden="false" customHeight="false" outlineLevel="0" collapsed="false">
      <c r="A792" s="17"/>
      <c r="B792" s="8"/>
      <c r="C792" s="8"/>
      <c r="D792" s="8"/>
      <c r="E792" s="18"/>
      <c r="F792" s="18"/>
      <c r="G792" s="10" t="str">
        <f aca="false">IF(N(E792)+N(F792)=0,"",IF(D792="","No reference",IF(N(E792)&gt;0,IF(COUNTIFS(Bank!$C$9:$C$1008,D792&amp;"",Bank!$E$9:$E$1008,E792)&gt;=COUNTIFS($D$9:D792,D792&amp;"",$E$9:E792,E792),"Matched",IF(COUNTIF(Bank!$C$9:$C$1008,D792&amp;"")&gt;0,"Reference found - amount differs","Deposited, not yet credited")),IF(COUNTIFS(Bank!$C$9:$C$1008,D792&amp;"",Bank!$D$9:$D$1008,F792)&gt;=COUNTIFS($D$9:D792,D792&amp;"",$F$9:F792,F792),"Matched",IF(COUNTIF(Bank!$C$9:$C$1008,D792&amp;"")&gt;0,"Reference found - amount differs","Issued, not yet presented")))))</f>
        <v/>
      </c>
    </row>
    <row r="793" customFormat="false" ht="15" hidden="false" customHeight="false" outlineLevel="0" collapsed="false">
      <c r="A793" s="17"/>
      <c r="B793" s="8"/>
      <c r="C793" s="8"/>
      <c r="D793" s="8"/>
      <c r="E793" s="18"/>
      <c r="F793" s="18"/>
      <c r="G793" s="10" t="str">
        <f aca="false">IF(N(E793)+N(F793)=0,"",IF(D793="","No reference",IF(N(E793)&gt;0,IF(COUNTIFS(Bank!$C$9:$C$1008,D793&amp;"",Bank!$E$9:$E$1008,E793)&gt;=COUNTIFS($D$9:D793,D793&amp;"",$E$9:E793,E793),"Matched",IF(COUNTIF(Bank!$C$9:$C$1008,D793&amp;"")&gt;0,"Reference found - amount differs","Deposited, not yet credited")),IF(COUNTIFS(Bank!$C$9:$C$1008,D793&amp;"",Bank!$D$9:$D$1008,F793)&gt;=COUNTIFS($D$9:D793,D793&amp;"",$F$9:F793,F793),"Matched",IF(COUNTIF(Bank!$C$9:$C$1008,D793&amp;"")&gt;0,"Reference found - amount differs","Issued, not yet presented")))))</f>
        <v/>
      </c>
    </row>
    <row r="794" customFormat="false" ht="15" hidden="false" customHeight="false" outlineLevel="0" collapsed="false">
      <c r="A794" s="17"/>
      <c r="B794" s="8"/>
      <c r="C794" s="8"/>
      <c r="D794" s="8"/>
      <c r="E794" s="18"/>
      <c r="F794" s="18"/>
      <c r="G794" s="10" t="str">
        <f aca="false">IF(N(E794)+N(F794)=0,"",IF(D794="","No reference",IF(N(E794)&gt;0,IF(COUNTIFS(Bank!$C$9:$C$1008,D794&amp;"",Bank!$E$9:$E$1008,E794)&gt;=COUNTIFS($D$9:D794,D794&amp;"",$E$9:E794,E794),"Matched",IF(COUNTIF(Bank!$C$9:$C$1008,D794&amp;"")&gt;0,"Reference found - amount differs","Deposited, not yet credited")),IF(COUNTIFS(Bank!$C$9:$C$1008,D794&amp;"",Bank!$D$9:$D$1008,F794)&gt;=COUNTIFS($D$9:D794,D794&amp;"",$F$9:F794,F794),"Matched",IF(COUNTIF(Bank!$C$9:$C$1008,D794&amp;"")&gt;0,"Reference found - amount differs","Issued, not yet presented")))))</f>
        <v/>
      </c>
    </row>
    <row r="795" customFormat="false" ht="15" hidden="false" customHeight="false" outlineLevel="0" collapsed="false">
      <c r="A795" s="17"/>
      <c r="B795" s="8"/>
      <c r="C795" s="8"/>
      <c r="D795" s="8"/>
      <c r="E795" s="18"/>
      <c r="F795" s="18"/>
      <c r="G795" s="10" t="str">
        <f aca="false">IF(N(E795)+N(F795)=0,"",IF(D795="","No reference",IF(N(E795)&gt;0,IF(COUNTIFS(Bank!$C$9:$C$1008,D795&amp;"",Bank!$E$9:$E$1008,E795)&gt;=COUNTIFS($D$9:D795,D795&amp;"",$E$9:E795,E795),"Matched",IF(COUNTIF(Bank!$C$9:$C$1008,D795&amp;"")&gt;0,"Reference found - amount differs","Deposited, not yet credited")),IF(COUNTIFS(Bank!$C$9:$C$1008,D795&amp;"",Bank!$D$9:$D$1008,F795)&gt;=COUNTIFS($D$9:D795,D795&amp;"",$F$9:F795,F795),"Matched",IF(COUNTIF(Bank!$C$9:$C$1008,D795&amp;"")&gt;0,"Reference found - amount differs","Issued, not yet presented")))))</f>
        <v/>
      </c>
    </row>
    <row r="796" customFormat="false" ht="15" hidden="false" customHeight="false" outlineLevel="0" collapsed="false">
      <c r="A796" s="17"/>
      <c r="B796" s="8"/>
      <c r="C796" s="8"/>
      <c r="D796" s="8"/>
      <c r="E796" s="18"/>
      <c r="F796" s="18"/>
      <c r="G796" s="10" t="str">
        <f aca="false">IF(N(E796)+N(F796)=0,"",IF(D796="","No reference",IF(N(E796)&gt;0,IF(COUNTIFS(Bank!$C$9:$C$1008,D796&amp;"",Bank!$E$9:$E$1008,E796)&gt;=COUNTIFS($D$9:D796,D796&amp;"",$E$9:E796,E796),"Matched",IF(COUNTIF(Bank!$C$9:$C$1008,D796&amp;"")&gt;0,"Reference found - amount differs","Deposited, not yet credited")),IF(COUNTIFS(Bank!$C$9:$C$1008,D796&amp;"",Bank!$D$9:$D$1008,F796)&gt;=COUNTIFS($D$9:D796,D796&amp;"",$F$9:F796,F796),"Matched",IF(COUNTIF(Bank!$C$9:$C$1008,D796&amp;"")&gt;0,"Reference found - amount differs","Issued, not yet presented")))))</f>
        <v/>
      </c>
    </row>
    <row r="797" customFormat="false" ht="15" hidden="false" customHeight="false" outlineLevel="0" collapsed="false">
      <c r="A797" s="17"/>
      <c r="B797" s="8"/>
      <c r="C797" s="8"/>
      <c r="D797" s="8"/>
      <c r="E797" s="18"/>
      <c r="F797" s="18"/>
      <c r="G797" s="10" t="str">
        <f aca="false">IF(N(E797)+N(F797)=0,"",IF(D797="","No reference",IF(N(E797)&gt;0,IF(COUNTIFS(Bank!$C$9:$C$1008,D797&amp;"",Bank!$E$9:$E$1008,E797)&gt;=COUNTIFS($D$9:D797,D797&amp;"",$E$9:E797,E797),"Matched",IF(COUNTIF(Bank!$C$9:$C$1008,D797&amp;"")&gt;0,"Reference found - amount differs","Deposited, not yet credited")),IF(COUNTIFS(Bank!$C$9:$C$1008,D797&amp;"",Bank!$D$9:$D$1008,F797)&gt;=COUNTIFS($D$9:D797,D797&amp;"",$F$9:F797,F797),"Matched",IF(COUNTIF(Bank!$C$9:$C$1008,D797&amp;"")&gt;0,"Reference found - amount differs","Issued, not yet presented")))))</f>
        <v/>
      </c>
    </row>
    <row r="798" customFormat="false" ht="15" hidden="false" customHeight="false" outlineLevel="0" collapsed="false">
      <c r="A798" s="17"/>
      <c r="B798" s="8"/>
      <c r="C798" s="8"/>
      <c r="D798" s="8"/>
      <c r="E798" s="18"/>
      <c r="F798" s="18"/>
      <c r="G798" s="10" t="str">
        <f aca="false">IF(N(E798)+N(F798)=0,"",IF(D798="","No reference",IF(N(E798)&gt;0,IF(COUNTIFS(Bank!$C$9:$C$1008,D798&amp;"",Bank!$E$9:$E$1008,E798)&gt;=COUNTIFS($D$9:D798,D798&amp;"",$E$9:E798,E798),"Matched",IF(COUNTIF(Bank!$C$9:$C$1008,D798&amp;"")&gt;0,"Reference found - amount differs","Deposited, not yet credited")),IF(COUNTIFS(Bank!$C$9:$C$1008,D798&amp;"",Bank!$D$9:$D$1008,F798)&gt;=COUNTIFS($D$9:D798,D798&amp;"",$F$9:F798,F798),"Matched",IF(COUNTIF(Bank!$C$9:$C$1008,D798&amp;"")&gt;0,"Reference found - amount differs","Issued, not yet presented")))))</f>
        <v/>
      </c>
    </row>
    <row r="799" customFormat="false" ht="15" hidden="false" customHeight="false" outlineLevel="0" collapsed="false">
      <c r="A799" s="17"/>
      <c r="B799" s="8"/>
      <c r="C799" s="8"/>
      <c r="D799" s="8"/>
      <c r="E799" s="18"/>
      <c r="F799" s="18"/>
      <c r="G799" s="10" t="str">
        <f aca="false">IF(N(E799)+N(F799)=0,"",IF(D799="","No reference",IF(N(E799)&gt;0,IF(COUNTIFS(Bank!$C$9:$C$1008,D799&amp;"",Bank!$E$9:$E$1008,E799)&gt;=COUNTIFS($D$9:D799,D799&amp;"",$E$9:E799,E799),"Matched",IF(COUNTIF(Bank!$C$9:$C$1008,D799&amp;"")&gt;0,"Reference found - amount differs","Deposited, not yet credited")),IF(COUNTIFS(Bank!$C$9:$C$1008,D799&amp;"",Bank!$D$9:$D$1008,F799)&gt;=COUNTIFS($D$9:D799,D799&amp;"",$F$9:F799,F799),"Matched",IF(COUNTIF(Bank!$C$9:$C$1008,D799&amp;"")&gt;0,"Reference found - amount differs","Issued, not yet presented")))))</f>
        <v/>
      </c>
    </row>
    <row r="800" customFormat="false" ht="15" hidden="false" customHeight="false" outlineLevel="0" collapsed="false">
      <c r="A800" s="17"/>
      <c r="B800" s="8"/>
      <c r="C800" s="8"/>
      <c r="D800" s="8"/>
      <c r="E800" s="18"/>
      <c r="F800" s="18"/>
      <c r="G800" s="10" t="str">
        <f aca="false">IF(N(E800)+N(F800)=0,"",IF(D800="","No reference",IF(N(E800)&gt;0,IF(COUNTIFS(Bank!$C$9:$C$1008,D800&amp;"",Bank!$E$9:$E$1008,E800)&gt;=COUNTIFS($D$9:D800,D800&amp;"",$E$9:E800,E800),"Matched",IF(COUNTIF(Bank!$C$9:$C$1008,D800&amp;"")&gt;0,"Reference found - amount differs","Deposited, not yet credited")),IF(COUNTIFS(Bank!$C$9:$C$1008,D800&amp;"",Bank!$D$9:$D$1008,F800)&gt;=COUNTIFS($D$9:D800,D800&amp;"",$F$9:F800,F800),"Matched",IF(COUNTIF(Bank!$C$9:$C$1008,D800&amp;"")&gt;0,"Reference found - amount differs","Issued, not yet presented")))))</f>
        <v/>
      </c>
    </row>
    <row r="801" customFormat="false" ht="15" hidden="false" customHeight="false" outlineLevel="0" collapsed="false">
      <c r="A801" s="17"/>
      <c r="B801" s="8"/>
      <c r="C801" s="8"/>
      <c r="D801" s="8"/>
      <c r="E801" s="18"/>
      <c r="F801" s="18"/>
      <c r="G801" s="10" t="str">
        <f aca="false">IF(N(E801)+N(F801)=0,"",IF(D801="","No reference",IF(N(E801)&gt;0,IF(COUNTIFS(Bank!$C$9:$C$1008,D801&amp;"",Bank!$E$9:$E$1008,E801)&gt;=COUNTIFS($D$9:D801,D801&amp;"",$E$9:E801,E801),"Matched",IF(COUNTIF(Bank!$C$9:$C$1008,D801&amp;"")&gt;0,"Reference found - amount differs","Deposited, not yet credited")),IF(COUNTIFS(Bank!$C$9:$C$1008,D801&amp;"",Bank!$D$9:$D$1008,F801)&gt;=COUNTIFS($D$9:D801,D801&amp;"",$F$9:F801,F801),"Matched",IF(COUNTIF(Bank!$C$9:$C$1008,D801&amp;"")&gt;0,"Reference found - amount differs","Issued, not yet presented")))))</f>
        <v/>
      </c>
    </row>
    <row r="802" customFormat="false" ht="15" hidden="false" customHeight="false" outlineLevel="0" collapsed="false">
      <c r="A802" s="17"/>
      <c r="B802" s="8"/>
      <c r="C802" s="8"/>
      <c r="D802" s="8"/>
      <c r="E802" s="18"/>
      <c r="F802" s="18"/>
      <c r="G802" s="10" t="str">
        <f aca="false">IF(N(E802)+N(F802)=0,"",IF(D802="","No reference",IF(N(E802)&gt;0,IF(COUNTIFS(Bank!$C$9:$C$1008,D802&amp;"",Bank!$E$9:$E$1008,E802)&gt;=COUNTIFS($D$9:D802,D802&amp;"",$E$9:E802,E802),"Matched",IF(COUNTIF(Bank!$C$9:$C$1008,D802&amp;"")&gt;0,"Reference found - amount differs","Deposited, not yet credited")),IF(COUNTIFS(Bank!$C$9:$C$1008,D802&amp;"",Bank!$D$9:$D$1008,F802)&gt;=COUNTIFS($D$9:D802,D802&amp;"",$F$9:F802,F802),"Matched",IF(COUNTIF(Bank!$C$9:$C$1008,D802&amp;"")&gt;0,"Reference found - amount differs","Issued, not yet presented")))))</f>
        <v/>
      </c>
    </row>
    <row r="803" customFormat="false" ht="15" hidden="false" customHeight="false" outlineLevel="0" collapsed="false">
      <c r="A803" s="17"/>
      <c r="B803" s="8"/>
      <c r="C803" s="8"/>
      <c r="D803" s="8"/>
      <c r="E803" s="18"/>
      <c r="F803" s="18"/>
      <c r="G803" s="10" t="str">
        <f aca="false">IF(N(E803)+N(F803)=0,"",IF(D803="","No reference",IF(N(E803)&gt;0,IF(COUNTIFS(Bank!$C$9:$C$1008,D803&amp;"",Bank!$E$9:$E$1008,E803)&gt;=COUNTIFS($D$9:D803,D803&amp;"",$E$9:E803,E803),"Matched",IF(COUNTIF(Bank!$C$9:$C$1008,D803&amp;"")&gt;0,"Reference found - amount differs","Deposited, not yet credited")),IF(COUNTIFS(Bank!$C$9:$C$1008,D803&amp;"",Bank!$D$9:$D$1008,F803)&gt;=COUNTIFS($D$9:D803,D803&amp;"",$F$9:F803,F803),"Matched",IF(COUNTIF(Bank!$C$9:$C$1008,D803&amp;"")&gt;0,"Reference found - amount differs","Issued, not yet presented")))))</f>
        <v/>
      </c>
    </row>
    <row r="804" customFormat="false" ht="15" hidden="false" customHeight="false" outlineLevel="0" collapsed="false">
      <c r="A804" s="17"/>
      <c r="B804" s="8"/>
      <c r="C804" s="8"/>
      <c r="D804" s="8"/>
      <c r="E804" s="18"/>
      <c r="F804" s="18"/>
      <c r="G804" s="10" t="str">
        <f aca="false">IF(N(E804)+N(F804)=0,"",IF(D804="","No reference",IF(N(E804)&gt;0,IF(COUNTIFS(Bank!$C$9:$C$1008,D804&amp;"",Bank!$E$9:$E$1008,E804)&gt;=COUNTIFS($D$9:D804,D804&amp;"",$E$9:E804,E804),"Matched",IF(COUNTIF(Bank!$C$9:$C$1008,D804&amp;"")&gt;0,"Reference found - amount differs","Deposited, not yet credited")),IF(COUNTIFS(Bank!$C$9:$C$1008,D804&amp;"",Bank!$D$9:$D$1008,F804)&gt;=COUNTIFS($D$9:D804,D804&amp;"",$F$9:F804,F804),"Matched",IF(COUNTIF(Bank!$C$9:$C$1008,D804&amp;"")&gt;0,"Reference found - amount differs","Issued, not yet presented")))))</f>
        <v/>
      </c>
    </row>
    <row r="805" customFormat="false" ht="15" hidden="false" customHeight="false" outlineLevel="0" collapsed="false">
      <c r="A805" s="17"/>
      <c r="B805" s="8"/>
      <c r="C805" s="8"/>
      <c r="D805" s="8"/>
      <c r="E805" s="18"/>
      <c r="F805" s="18"/>
      <c r="G805" s="10" t="str">
        <f aca="false">IF(N(E805)+N(F805)=0,"",IF(D805="","No reference",IF(N(E805)&gt;0,IF(COUNTIFS(Bank!$C$9:$C$1008,D805&amp;"",Bank!$E$9:$E$1008,E805)&gt;=COUNTIFS($D$9:D805,D805&amp;"",$E$9:E805,E805),"Matched",IF(COUNTIF(Bank!$C$9:$C$1008,D805&amp;"")&gt;0,"Reference found - amount differs","Deposited, not yet credited")),IF(COUNTIFS(Bank!$C$9:$C$1008,D805&amp;"",Bank!$D$9:$D$1008,F805)&gt;=COUNTIFS($D$9:D805,D805&amp;"",$F$9:F805,F805),"Matched",IF(COUNTIF(Bank!$C$9:$C$1008,D805&amp;"")&gt;0,"Reference found - amount differs","Issued, not yet presented")))))</f>
        <v/>
      </c>
    </row>
    <row r="806" customFormat="false" ht="15" hidden="false" customHeight="false" outlineLevel="0" collapsed="false">
      <c r="A806" s="17"/>
      <c r="B806" s="8"/>
      <c r="C806" s="8"/>
      <c r="D806" s="8"/>
      <c r="E806" s="18"/>
      <c r="F806" s="18"/>
      <c r="G806" s="10" t="str">
        <f aca="false">IF(N(E806)+N(F806)=0,"",IF(D806="","No reference",IF(N(E806)&gt;0,IF(COUNTIFS(Bank!$C$9:$C$1008,D806&amp;"",Bank!$E$9:$E$1008,E806)&gt;=COUNTIFS($D$9:D806,D806&amp;"",$E$9:E806,E806),"Matched",IF(COUNTIF(Bank!$C$9:$C$1008,D806&amp;"")&gt;0,"Reference found - amount differs","Deposited, not yet credited")),IF(COUNTIFS(Bank!$C$9:$C$1008,D806&amp;"",Bank!$D$9:$D$1008,F806)&gt;=COUNTIFS($D$9:D806,D806&amp;"",$F$9:F806,F806),"Matched",IF(COUNTIF(Bank!$C$9:$C$1008,D806&amp;"")&gt;0,"Reference found - amount differs","Issued, not yet presented")))))</f>
        <v/>
      </c>
    </row>
    <row r="807" customFormat="false" ht="15" hidden="false" customHeight="false" outlineLevel="0" collapsed="false">
      <c r="A807" s="17"/>
      <c r="B807" s="8"/>
      <c r="C807" s="8"/>
      <c r="D807" s="8"/>
      <c r="E807" s="18"/>
      <c r="F807" s="18"/>
      <c r="G807" s="10" t="str">
        <f aca="false">IF(N(E807)+N(F807)=0,"",IF(D807="","No reference",IF(N(E807)&gt;0,IF(COUNTIFS(Bank!$C$9:$C$1008,D807&amp;"",Bank!$E$9:$E$1008,E807)&gt;=COUNTIFS($D$9:D807,D807&amp;"",$E$9:E807,E807),"Matched",IF(COUNTIF(Bank!$C$9:$C$1008,D807&amp;"")&gt;0,"Reference found - amount differs","Deposited, not yet credited")),IF(COUNTIFS(Bank!$C$9:$C$1008,D807&amp;"",Bank!$D$9:$D$1008,F807)&gt;=COUNTIFS($D$9:D807,D807&amp;"",$F$9:F807,F807),"Matched",IF(COUNTIF(Bank!$C$9:$C$1008,D807&amp;"")&gt;0,"Reference found - amount differs","Issued, not yet presented")))))</f>
        <v/>
      </c>
    </row>
    <row r="808" customFormat="false" ht="15" hidden="false" customHeight="false" outlineLevel="0" collapsed="false">
      <c r="A808" s="17"/>
      <c r="B808" s="8"/>
      <c r="C808" s="8"/>
      <c r="D808" s="8"/>
      <c r="E808" s="18"/>
      <c r="F808" s="18"/>
      <c r="G808" s="10" t="str">
        <f aca="false">IF(N(E808)+N(F808)=0,"",IF(D808="","No reference",IF(N(E808)&gt;0,IF(COUNTIFS(Bank!$C$9:$C$1008,D808&amp;"",Bank!$E$9:$E$1008,E808)&gt;=COUNTIFS($D$9:D808,D808&amp;"",$E$9:E808,E808),"Matched",IF(COUNTIF(Bank!$C$9:$C$1008,D808&amp;"")&gt;0,"Reference found - amount differs","Deposited, not yet credited")),IF(COUNTIFS(Bank!$C$9:$C$1008,D808&amp;"",Bank!$D$9:$D$1008,F808)&gt;=COUNTIFS($D$9:D808,D808&amp;"",$F$9:F808,F808),"Matched",IF(COUNTIF(Bank!$C$9:$C$1008,D808&amp;"")&gt;0,"Reference found - amount differs","Issued, not yet presented")))))</f>
        <v/>
      </c>
    </row>
    <row r="809" customFormat="false" ht="15" hidden="false" customHeight="false" outlineLevel="0" collapsed="false">
      <c r="A809" s="17"/>
      <c r="B809" s="8"/>
      <c r="C809" s="8"/>
      <c r="D809" s="8"/>
      <c r="E809" s="18"/>
      <c r="F809" s="18"/>
      <c r="G809" s="10" t="str">
        <f aca="false">IF(N(E809)+N(F809)=0,"",IF(D809="","No reference",IF(N(E809)&gt;0,IF(COUNTIFS(Bank!$C$9:$C$1008,D809&amp;"",Bank!$E$9:$E$1008,E809)&gt;=COUNTIFS($D$9:D809,D809&amp;"",$E$9:E809,E809),"Matched",IF(COUNTIF(Bank!$C$9:$C$1008,D809&amp;"")&gt;0,"Reference found - amount differs","Deposited, not yet credited")),IF(COUNTIFS(Bank!$C$9:$C$1008,D809&amp;"",Bank!$D$9:$D$1008,F809)&gt;=COUNTIFS($D$9:D809,D809&amp;"",$F$9:F809,F809),"Matched",IF(COUNTIF(Bank!$C$9:$C$1008,D809&amp;"")&gt;0,"Reference found - amount differs","Issued, not yet presented")))))</f>
        <v/>
      </c>
    </row>
    <row r="810" customFormat="false" ht="15" hidden="false" customHeight="false" outlineLevel="0" collapsed="false">
      <c r="A810" s="17"/>
      <c r="B810" s="8"/>
      <c r="C810" s="8"/>
      <c r="D810" s="8"/>
      <c r="E810" s="18"/>
      <c r="F810" s="18"/>
      <c r="G810" s="10" t="str">
        <f aca="false">IF(N(E810)+N(F810)=0,"",IF(D810="","No reference",IF(N(E810)&gt;0,IF(COUNTIFS(Bank!$C$9:$C$1008,D810&amp;"",Bank!$E$9:$E$1008,E810)&gt;=COUNTIFS($D$9:D810,D810&amp;"",$E$9:E810,E810),"Matched",IF(COUNTIF(Bank!$C$9:$C$1008,D810&amp;"")&gt;0,"Reference found - amount differs","Deposited, not yet credited")),IF(COUNTIFS(Bank!$C$9:$C$1008,D810&amp;"",Bank!$D$9:$D$1008,F810)&gt;=COUNTIFS($D$9:D810,D810&amp;"",$F$9:F810,F810),"Matched",IF(COUNTIF(Bank!$C$9:$C$1008,D810&amp;"")&gt;0,"Reference found - amount differs","Issued, not yet presented")))))</f>
        <v/>
      </c>
    </row>
    <row r="811" customFormat="false" ht="15" hidden="false" customHeight="false" outlineLevel="0" collapsed="false">
      <c r="A811" s="17"/>
      <c r="B811" s="8"/>
      <c r="C811" s="8"/>
      <c r="D811" s="8"/>
      <c r="E811" s="18"/>
      <c r="F811" s="18"/>
      <c r="G811" s="10" t="str">
        <f aca="false">IF(N(E811)+N(F811)=0,"",IF(D811="","No reference",IF(N(E811)&gt;0,IF(COUNTIFS(Bank!$C$9:$C$1008,D811&amp;"",Bank!$E$9:$E$1008,E811)&gt;=COUNTIFS($D$9:D811,D811&amp;"",$E$9:E811,E811),"Matched",IF(COUNTIF(Bank!$C$9:$C$1008,D811&amp;"")&gt;0,"Reference found - amount differs","Deposited, not yet credited")),IF(COUNTIFS(Bank!$C$9:$C$1008,D811&amp;"",Bank!$D$9:$D$1008,F811)&gt;=COUNTIFS($D$9:D811,D811&amp;"",$F$9:F811,F811),"Matched",IF(COUNTIF(Bank!$C$9:$C$1008,D811&amp;"")&gt;0,"Reference found - amount differs","Issued, not yet presented")))))</f>
        <v/>
      </c>
    </row>
    <row r="812" customFormat="false" ht="15" hidden="false" customHeight="false" outlineLevel="0" collapsed="false">
      <c r="A812" s="17"/>
      <c r="B812" s="8"/>
      <c r="C812" s="8"/>
      <c r="D812" s="8"/>
      <c r="E812" s="18"/>
      <c r="F812" s="18"/>
      <c r="G812" s="10" t="str">
        <f aca="false">IF(N(E812)+N(F812)=0,"",IF(D812="","No reference",IF(N(E812)&gt;0,IF(COUNTIFS(Bank!$C$9:$C$1008,D812&amp;"",Bank!$E$9:$E$1008,E812)&gt;=COUNTIFS($D$9:D812,D812&amp;"",$E$9:E812,E812),"Matched",IF(COUNTIF(Bank!$C$9:$C$1008,D812&amp;"")&gt;0,"Reference found - amount differs","Deposited, not yet credited")),IF(COUNTIFS(Bank!$C$9:$C$1008,D812&amp;"",Bank!$D$9:$D$1008,F812)&gt;=COUNTIFS($D$9:D812,D812&amp;"",$F$9:F812,F812),"Matched",IF(COUNTIF(Bank!$C$9:$C$1008,D812&amp;"")&gt;0,"Reference found - amount differs","Issued, not yet presented")))))</f>
        <v/>
      </c>
    </row>
    <row r="813" customFormat="false" ht="15" hidden="false" customHeight="false" outlineLevel="0" collapsed="false">
      <c r="A813" s="17"/>
      <c r="B813" s="8"/>
      <c r="C813" s="8"/>
      <c r="D813" s="8"/>
      <c r="E813" s="18"/>
      <c r="F813" s="18"/>
      <c r="G813" s="10" t="str">
        <f aca="false">IF(N(E813)+N(F813)=0,"",IF(D813="","No reference",IF(N(E813)&gt;0,IF(COUNTIFS(Bank!$C$9:$C$1008,D813&amp;"",Bank!$E$9:$E$1008,E813)&gt;=COUNTIFS($D$9:D813,D813&amp;"",$E$9:E813,E813),"Matched",IF(COUNTIF(Bank!$C$9:$C$1008,D813&amp;"")&gt;0,"Reference found - amount differs","Deposited, not yet credited")),IF(COUNTIFS(Bank!$C$9:$C$1008,D813&amp;"",Bank!$D$9:$D$1008,F813)&gt;=COUNTIFS($D$9:D813,D813&amp;"",$F$9:F813,F813),"Matched",IF(COUNTIF(Bank!$C$9:$C$1008,D813&amp;"")&gt;0,"Reference found - amount differs","Issued, not yet presented")))))</f>
        <v/>
      </c>
    </row>
    <row r="814" customFormat="false" ht="15" hidden="false" customHeight="false" outlineLevel="0" collapsed="false">
      <c r="A814" s="17"/>
      <c r="B814" s="8"/>
      <c r="C814" s="8"/>
      <c r="D814" s="8"/>
      <c r="E814" s="18"/>
      <c r="F814" s="18"/>
      <c r="G814" s="10" t="str">
        <f aca="false">IF(N(E814)+N(F814)=0,"",IF(D814="","No reference",IF(N(E814)&gt;0,IF(COUNTIFS(Bank!$C$9:$C$1008,D814&amp;"",Bank!$E$9:$E$1008,E814)&gt;=COUNTIFS($D$9:D814,D814&amp;"",$E$9:E814,E814),"Matched",IF(COUNTIF(Bank!$C$9:$C$1008,D814&amp;"")&gt;0,"Reference found - amount differs","Deposited, not yet credited")),IF(COUNTIFS(Bank!$C$9:$C$1008,D814&amp;"",Bank!$D$9:$D$1008,F814)&gt;=COUNTIFS($D$9:D814,D814&amp;"",$F$9:F814,F814),"Matched",IF(COUNTIF(Bank!$C$9:$C$1008,D814&amp;"")&gt;0,"Reference found - amount differs","Issued, not yet presented")))))</f>
        <v/>
      </c>
    </row>
    <row r="815" customFormat="false" ht="15" hidden="false" customHeight="false" outlineLevel="0" collapsed="false">
      <c r="A815" s="17"/>
      <c r="B815" s="8"/>
      <c r="C815" s="8"/>
      <c r="D815" s="8"/>
      <c r="E815" s="18"/>
      <c r="F815" s="18"/>
      <c r="G815" s="10" t="str">
        <f aca="false">IF(N(E815)+N(F815)=0,"",IF(D815="","No reference",IF(N(E815)&gt;0,IF(COUNTIFS(Bank!$C$9:$C$1008,D815&amp;"",Bank!$E$9:$E$1008,E815)&gt;=COUNTIFS($D$9:D815,D815&amp;"",$E$9:E815,E815),"Matched",IF(COUNTIF(Bank!$C$9:$C$1008,D815&amp;"")&gt;0,"Reference found - amount differs","Deposited, not yet credited")),IF(COUNTIFS(Bank!$C$9:$C$1008,D815&amp;"",Bank!$D$9:$D$1008,F815)&gt;=COUNTIFS($D$9:D815,D815&amp;"",$F$9:F815,F815),"Matched",IF(COUNTIF(Bank!$C$9:$C$1008,D815&amp;"")&gt;0,"Reference found - amount differs","Issued, not yet presented")))))</f>
        <v/>
      </c>
    </row>
    <row r="816" customFormat="false" ht="15" hidden="false" customHeight="false" outlineLevel="0" collapsed="false">
      <c r="A816" s="17"/>
      <c r="B816" s="8"/>
      <c r="C816" s="8"/>
      <c r="D816" s="8"/>
      <c r="E816" s="18"/>
      <c r="F816" s="18"/>
      <c r="G816" s="10" t="str">
        <f aca="false">IF(N(E816)+N(F816)=0,"",IF(D816="","No reference",IF(N(E816)&gt;0,IF(COUNTIFS(Bank!$C$9:$C$1008,D816&amp;"",Bank!$E$9:$E$1008,E816)&gt;=COUNTIFS($D$9:D816,D816&amp;"",$E$9:E816,E816),"Matched",IF(COUNTIF(Bank!$C$9:$C$1008,D816&amp;"")&gt;0,"Reference found - amount differs","Deposited, not yet credited")),IF(COUNTIFS(Bank!$C$9:$C$1008,D816&amp;"",Bank!$D$9:$D$1008,F816)&gt;=COUNTIFS($D$9:D816,D816&amp;"",$F$9:F816,F816),"Matched",IF(COUNTIF(Bank!$C$9:$C$1008,D816&amp;"")&gt;0,"Reference found - amount differs","Issued, not yet presented")))))</f>
        <v/>
      </c>
    </row>
    <row r="817" customFormat="false" ht="15" hidden="false" customHeight="false" outlineLevel="0" collapsed="false">
      <c r="A817" s="17"/>
      <c r="B817" s="8"/>
      <c r="C817" s="8"/>
      <c r="D817" s="8"/>
      <c r="E817" s="18"/>
      <c r="F817" s="18"/>
      <c r="G817" s="10" t="str">
        <f aca="false">IF(N(E817)+N(F817)=0,"",IF(D817="","No reference",IF(N(E817)&gt;0,IF(COUNTIFS(Bank!$C$9:$C$1008,D817&amp;"",Bank!$E$9:$E$1008,E817)&gt;=COUNTIFS($D$9:D817,D817&amp;"",$E$9:E817,E817),"Matched",IF(COUNTIF(Bank!$C$9:$C$1008,D817&amp;"")&gt;0,"Reference found - amount differs","Deposited, not yet credited")),IF(COUNTIFS(Bank!$C$9:$C$1008,D817&amp;"",Bank!$D$9:$D$1008,F817)&gt;=COUNTIFS($D$9:D817,D817&amp;"",$F$9:F817,F817),"Matched",IF(COUNTIF(Bank!$C$9:$C$1008,D817&amp;"")&gt;0,"Reference found - amount differs","Issued, not yet presented")))))</f>
        <v/>
      </c>
    </row>
    <row r="818" customFormat="false" ht="15" hidden="false" customHeight="false" outlineLevel="0" collapsed="false">
      <c r="A818" s="17"/>
      <c r="B818" s="8"/>
      <c r="C818" s="8"/>
      <c r="D818" s="8"/>
      <c r="E818" s="18"/>
      <c r="F818" s="18"/>
      <c r="G818" s="10" t="str">
        <f aca="false">IF(N(E818)+N(F818)=0,"",IF(D818="","No reference",IF(N(E818)&gt;0,IF(COUNTIFS(Bank!$C$9:$C$1008,D818&amp;"",Bank!$E$9:$E$1008,E818)&gt;=COUNTIFS($D$9:D818,D818&amp;"",$E$9:E818,E818),"Matched",IF(COUNTIF(Bank!$C$9:$C$1008,D818&amp;"")&gt;0,"Reference found - amount differs","Deposited, not yet credited")),IF(COUNTIFS(Bank!$C$9:$C$1008,D818&amp;"",Bank!$D$9:$D$1008,F818)&gt;=COUNTIFS($D$9:D818,D818&amp;"",$F$9:F818,F818),"Matched",IF(COUNTIF(Bank!$C$9:$C$1008,D818&amp;"")&gt;0,"Reference found - amount differs","Issued, not yet presented")))))</f>
        <v/>
      </c>
    </row>
    <row r="819" customFormat="false" ht="15" hidden="false" customHeight="false" outlineLevel="0" collapsed="false">
      <c r="A819" s="17"/>
      <c r="B819" s="8"/>
      <c r="C819" s="8"/>
      <c r="D819" s="8"/>
      <c r="E819" s="18"/>
      <c r="F819" s="18"/>
      <c r="G819" s="10" t="str">
        <f aca="false">IF(N(E819)+N(F819)=0,"",IF(D819="","No reference",IF(N(E819)&gt;0,IF(COUNTIFS(Bank!$C$9:$C$1008,D819&amp;"",Bank!$E$9:$E$1008,E819)&gt;=COUNTIFS($D$9:D819,D819&amp;"",$E$9:E819,E819),"Matched",IF(COUNTIF(Bank!$C$9:$C$1008,D819&amp;"")&gt;0,"Reference found - amount differs","Deposited, not yet credited")),IF(COUNTIFS(Bank!$C$9:$C$1008,D819&amp;"",Bank!$D$9:$D$1008,F819)&gt;=COUNTIFS($D$9:D819,D819&amp;"",$F$9:F819,F819),"Matched",IF(COUNTIF(Bank!$C$9:$C$1008,D819&amp;"")&gt;0,"Reference found - amount differs","Issued, not yet presented")))))</f>
        <v/>
      </c>
    </row>
    <row r="820" customFormat="false" ht="15" hidden="false" customHeight="false" outlineLevel="0" collapsed="false">
      <c r="A820" s="17"/>
      <c r="B820" s="8"/>
      <c r="C820" s="8"/>
      <c r="D820" s="8"/>
      <c r="E820" s="18"/>
      <c r="F820" s="18"/>
      <c r="G820" s="10" t="str">
        <f aca="false">IF(N(E820)+N(F820)=0,"",IF(D820="","No reference",IF(N(E820)&gt;0,IF(COUNTIFS(Bank!$C$9:$C$1008,D820&amp;"",Bank!$E$9:$E$1008,E820)&gt;=COUNTIFS($D$9:D820,D820&amp;"",$E$9:E820,E820),"Matched",IF(COUNTIF(Bank!$C$9:$C$1008,D820&amp;"")&gt;0,"Reference found - amount differs","Deposited, not yet credited")),IF(COUNTIFS(Bank!$C$9:$C$1008,D820&amp;"",Bank!$D$9:$D$1008,F820)&gt;=COUNTIFS($D$9:D820,D820&amp;"",$F$9:F820,F820),"Matched",IF(COUNTIF(Bank!$C$9:$C$1008,D820&amp;"")&gt;0,"Reference found - amount differs","Issued, not yet presented")))))</f>
        <v/>
      </c>
    </row>
    <row r="821" customFormat="false" ht="15" hidden="false" customHeight="false" outlineLevel="0" collapsed="false">
      <c r="A821" s="17"/>
      <c r="B821" s="8"/>
      <c r="C821" s="8"/>
      <c r="D821" s="8"/>
      <c r="E821" s="18"/>
      <c r="F821" s="18"/>
      <c r="G821" s="10" t="str">
        <f aca="false">IF(N(E821)+N(F821)=0,"",IF(D821="","No reference",IF(N(E821)&gt;0,IF(COUNTIFS(Bank!$C$9:$C$1008,D821&amp;"",Bank!$E$9:$E$1008,E821)&gt;=COUNTIFS($D$9:D821,D821&amp;"",$E$9:E821,E821),"Matched",IF(COUNTIF(Bank!$C$9:$C$1008,D821&amp;"")&gt;0,"Reference found - amount differs","Deposited, not yet credited")),IF(COUNTIFS(Bank!$C$9:$C$1008,D821&amp;"",Bank!$D$9:$D$1008,F821)&gt;=COUNTIFS($D$9:D821,D821&amp;"",$F$9:F821,F821),"Matched",IF(COUNTIF(Bank!$C$9:$C$1008,D821&amp;"")&gt;0,"Reference found - amount differs","Issued, not yet presented")))))</f>
        <v/>
      </c>
    </row>
    <row r="822" customFormat="false" ht="15" hidden="false" customHeight="false" outlineLevel="0" collapsed="false">
      <c r="A822" s="17"/>
      <c r="B822" s="8"/>
      <c r="C822" s="8"/>
      <c r="D822" s="8"/>
      <c r="E822" s="18"/>
      <c r="F822" s="18"/>
      <c r="G822" s="10" t="str">
        <f aca="false">IF(N(E822)+N(F822)=0,"",IF(D822="","No reference",IF(N(E822)&gt;0,IF(COUNTIFS(Bank!$C$9:$C$1008,D822&amp;"",Bank!$E$9:$E$1008,E822)&gt;=COUNTIFS($D$9:D822,D822&amp;"",$E$9:E822,E822),"Matched",IF(COUNTIF(Bank!$C$9:$C$1008,D822&amp;"")&gt;0,"Reference found - amount differs","Deposited, not yet credited")),IF(COUNTIFS(Bank!$C$9:$C$1008,D822&amp;"",Bank!$D$9:$D$1008,F822)&gt;=COUNTIFS($D$9:D822,D822&amp;"",$F$9:F822,F822),"Matched",IF(COUNTIF(Bank!$C$9:$C$1008,D822&amp;"")&gt;0,"Reference found - amount differs","Issued, not yet presented")))))</f>
        <v/>
      </c>
    </row>
    <row r="823" customFormat="false" ht="15" hidden="false" customHeight="false" outlineLevel="0" collapsed="false">
      <c r="A823" s="17"/>
      <c r="B823" s="8"/>
      <c r="C823" s="8"/>
      <c r="D823" s="8"/>
      <c r="E823" s="18"/>
      <c r="F823" s="18"/>
      <c r="G823" s="10" t="str">
        <f aca="false">IF(N(E823)+N(F823)=0,"",IF(D823="","No reference",IF(N(E823)&gt;0,IF(COUNTIFS(Bank!$C$9:$C$1008,D823&amp;"",Bank!$E$9:$E$1008,E823)&gt;=COUNTIFS($D$9:D823,D823&amp;"",$E$9:E823,E823),"Matched",IF(COUNTIF(Bank!$C$9:$C$1008,D823&amp;"")&gt;0,"Reference found - amount differs","Deposited, not yet credited")),IF(COUNTIFS(Bank!$C$9:$C$1008,D823&amp;"",Bank!$D$9:$D$1008,F823)&gt;=COUNTIFS($D$9:D823,D823&amp;"",$F$9:F823,F823),"Matched",IF(COUNTIF(Bank!$C$9:$C$1008,D823&amp;"")&gt;0,"Reference found - amount differs","Issued, not yet presented")))))</f>
        <v/>
      </c>
    </row>
    <row r="824" customFormat="false" ht="15" hidden="false" customHeight="false" outlineLevel="0" collapsed="false">
      <c r="A824" s="17"/>
      <c r="B824" s="8"/>
      <c r="C824" s="8"/>
      <c r="D824" s="8"/>
      <c r="E824" s="18"/>
      <c r="F824" s="18"/>
      <c r="G824" s="10" t="str">
        <f aca="false">IF(N(E824)+N(F824)=0,"",IF(D824="","No reference",IF(N(E824)&gt;0,IF(COUNTIFS(Bank!$C$9:$C$1008,D824&amp;"",Bank!$E$9:$E$1008,E824)&gt;=COUNTIFS($D$9:D824,D824&amp;"",$E$9:E824,E824),"Matched",IF(COUNTIF(Bank!$C$9:$C$1008,D824&amp;"")&gt;0,"Reference found - amount differs","Deposited, not yet credited")),IF(COUNTIFS(Bank!$C$9:$C$1008,D824&amp;"",Bank!$D$9:$D$1008,F824)&gt;=COUNTIFS($D$9:D824,D824&amp;"",$F$9:F824,F824),"Matched",IF(COUNTIF(Bank!$C$9:$C$1008,D824&amp;"")&gt;0,"Reference found - amount differs","Issued, not yet presented")))))</f>
        <v/>
      </c>
    </row>
    <row r="825" customFormat="false" ht="15" hidden="false" customHeight="false" outlineLevel="0" collapsed="false">
      <c r="A825" s="17"/>
      <c r="B825" s="8"/>
      <c r="C825" s="8"/>
      <c r="D825" s="8"/>
      <c r="E825" s="18"/>
      <c r="F825" s="18"/>
      <c r="G825" s="10" t="str">
        <f aca="false">IF(N(E825)+N(F825)=0,"",IF(D825="","No reference",IF(N(E825)&gt;0,IF(COUNTIFS(Bank!$C$9:$C$1008,D825&amp;"",Bank!$E$9:$E$1008,E825)&gt;=COUNTIFS($D$9:D825,D825&amp;"",$E$9:E825,E825),"Matched",IF(COUNTIF(Bank!$C$9:$C$1008,D825&amp;"")&gt;0,"Reference found - amount differs","Deposited, not yet credited")),IF(COUNTIFS(Bank!$C$9:$C$1008,D825&amp;"",Bank!$D$9:$D$1008,F825)&gt;=COUNTIFS($D$9:D825,D825&amp;"",$F$9:F825,F825),"Matched",IF(COUNTIF(Bank!$C$9:$C$1008,D825&amp;"")&gt;0,"Reference found - amount differs","Issued, not yet presented")))))</f>
        <v/>
      </c>
    </row>
    <row r="826" customFormat="false" ht="15" hidden="false" customHeight="false" outlineLevel="0" collapsed="false">
      <c r="A826" s="17"/>
      <c r="B826" s="8"/>
      <c r="C826" s="8"/>
      <c r="D826" s="8"/>
      <c r="E826" s="18"/>
      <c r="F826" s="18"/>
      <c r="G826" s="10" t="str">
        <f aca="false">IF(N(E826)+N(F826)=0,"",IF(D826="","No reference",IF(N(E826)&gt;0,IF(COUNTIFS(Bank!$C$9:$C$1008,D826&amp;"",Bank!$E$9:$E$1008,E826)&gt;=COUNTIFS($D$9:D826,D826&amp;"",$E$9:E826,E826),"Matched",IF(COUNTIF(Bank!$C$9:$C$1008,D826&amp;"")&gt;0,"Reference found - amount differs","Deposited, not yet credited")),IF(COUNTIFS(Bank!$C$9:$C$1008,D826&amp;"",Bank!$D$9:$D$1008,F826)&gt;=COUNTIFS($D$9:D826,D826&amp;"",$F$9:F826,F826),"Matched",IF(COUNTIF(Bank!$C$9:$C$1008,D826&amp;"")&gt;0,"Reference found - amount differs","Issued, not yet presented")))))</f>
        <v/>
      </c>
    </row>
    <row r="827" customFormat="false" ht="15" hidden="false" customHeight="false" outlineLevel="0" collapsed="false">
      <c r="A827" s="17"/>
      <c r="B827" s="8"/>
      <c r="C827" s="8"/>
      <c r="D827" s="8"/>
      <c r="E827" s="18"/>
      <c r="F827" s="18"/>
      <c r="G827" s="10" t="str">
        <f aca="false">IF(N(E827)+N(F827)=0,"",IF(D827="","No reference",IF(N(E827)&gt;0,IF(COUNTIFS(Bank!$C$9:$C$1008,D827&amp;"",Bank!$E$9:$E$1008,E827)&gt;=COUNTIFS($D$9:D827,D827&amp;"",$E$9:E827,E827),"Matched",IF(COUNTIF(Bank!$C$9:$C$1008,D827&amp;"")&gt;0,"Reference found - amount differs","Deposited, not yet credited")),IF(COUNTIFS(Bank!$C$9:$C$1008,D827&amp;"",Bank!$D$9:$D$1008,F827)&gt;=COUNTIFS($D$9:D827,D827&amp;"",$F$9:F827,F827),"Matched",IF(COUNTIF(Bank!$C$9:$C$1008,D827&amp;"")&gt;0,"Reference found - amount differs","Issued, not yet presented")))))</f>
        <v/>
      </c>
    </row>
    <row r="828" customFormat="false" ht="15" hidden="false" customHeight="false" outlineLevel="0" collapsed="false">
      <c r="A828" s="17"/>
      <c r="B828" s="8"/>
      <c r="C828" s="8"/>
      <c r="D828" s="8"/>
      <c r="E828" s="18"/>
      <c r="F828" s="18"/>
      <c r="G828" s="10" t="str">
        <f aca="false">IF(N(E828)+N(F828)=0,"",IF(D828="","No reference",IF(N(E828)&gt;0,IF(COUNTIFS(Bank!$C$9:$C$1008,D828&amp;"",Bank!$E$9:$E$1008,E828)&gt;=COUNTIFS($D$9:D828,D828&amp;"",$E$9:E828,E828),"Matched",IF(COUNTIF(Bank!$C$9:$C$1008,D828&amp;"")&gt;0,"Reference found - amount differs","Deposited, not yet credited")),IF(COUNTIFS(Bank!$C$9:$C$1008,D828&amp;"",Bank!$D$9:$D$1008,F828)&gt;=COUNTIFS($D$9:D828,D828&amp;"",$F$9:F828,F828),"Matched",IF(COUNTIF(Bank!$C$9:$C$1008,D828&amp;"")&gt;0,"Reference found - amount differs","Issued, not yet presented")))))</f>
        <v/>
      </c>
    </row>
    <row r="829" customFormat="false" ht="15" hidden="false" customHeight="false" outlineLevel="0" collapsed="false">
      <c r="A829" s="17"/>
      <c r="B829" s="8"/>
      <c r="C829" s="8"/>
      <c r="D829" s="8"/>
      <c r="E829" s="18"/>
      <c r="F829" s="18"/>
      <c r="G829" s="10" t="str">
        <f aca="false">IF(N(E829)+N(F829)=0,"",IF(D829="","No reference",IF(N(E829)&gt;0,IF(COUNTIFS(Bank!$C$9:$C$1008,D829&amp;"",Bank!$E$9:$E$1008,E829)&gt;=COUNTIFS($D$9:D829,D829&amp;"",$E$9:E829,E829),"Matched",IF(COUNTIF(Bank!$C$9:$C$1008,D829&amp;"")&gt;0,"Reference found - amount differs","Deposited, not yet credited")),IF(COUNTIFS(Bank!$C$9:$C$1008,D829&amp;"",Bank!$D$9:$D$1008,F829)&gt;=COUNTIFS($D$9:D829,D829&amp;"",$F$9:F829,F829),"Matched",IF(COUNTIF(Bank!$C$9:$C$1008,D829&amp;"")&gt;0,"Reference found - amount differs","Issued, not yet presented")))))</f>
        <v/>
      </c>
    </row>
    <row r="830" customFormat="false" ht="15" hidden="false" customHeight="false" outlineLevel="0" collapsed="false">
      <c r="A830" s="17"/>
      <c r="B830" s="8"/>
      <c r="C830" s="8"/>
      <c r="D830" s="8"/>
      <c r="E830" s="18"/>
      <c r="F830" s="18"/>
      <c r="G830" s="10" t="str">
        <f aca="false">IF(N(E830)+N(F830)=0,"",IF(D830="","No reference",IF(N(E830)&gt;0,IF(COUNTIFS(Bank!$C$9:$C$1008,D830&amp;"",Bank!$E$9:$E$1008,E830)&gt;=COUNTIFS($D$9:D830,D830&amp;"",$E$9:E830,E830),"Matched",IF(COUNTIF(Bank!$C$9:$C$1008,D830&amp;"")&gt;0,"Reference found - amount differs","Deposited, not yet credited")),IF(COUNTIFS(Bank!$C$9:$C$1008,D830&amp;"",Bank!$D$9:$D$1008,F830)&gt;=COUNTIFS($D$9:D830,D830&amp;"",$F$9:F830,F830),"Matched",IF(COUNTIF(Bank!$C$9:$C$1008,D830&amp;"")&gt;0,"Reference found - amount differs","Issued, not yet presented")))))</f>
        <v/>
      </c>
    </row>
    <row r="831" customFormat="false" ht="15" hidden="false" customHeight="false" outlineLevel="0" collapsed="false">
      <c r="A831" s="17"/>
      <c r="B831" s="8"/>
      <c r="C831" s="8"/>
      <c r="D831" s="8"/>
      <c r="E831" s="18"/>
      <c r="F831" s="18"/>
      <c r="G831" s="10" t="str">
        <f aca="false">IF(N(E831)+N(F831)=0,"",IF(D831="","No reference",IF(N(E831)&gt;0,IF(COUNTIFS(Bank!$C$9:$C$1008,D831&amp;"",Bank!$E$9:$E$1008,E831)&gt;=COUNTIFS($D$9:D831,D831&amp;"",$E$9:E831,E831),"Matched",IF(COUNTIF(Bank!$C$9:$C$1008,D831&amp;"")&gt;0,"Reference found - amount differs","Deposited, not yet credited")),IF(COUNTIFS(Bank!$C$9:$C$1008,D831&amp;"",Bank!$D$9:$D$1008,F831)&gt;=COUNTIFS($D$9:D831,D831&amp;"",$F$9:F831,F831),"Matched",IF(COUNTIF(Bank!$C$9:$C$1008,D831&amp;"")&gt;0,"Reference found - amount differs","Issued, not yet presented")))))</f>
        <v/>
      </c>
    </row>
    <row r="832" customFormat="false" ht="15" hidden="false" customHeight="false" outlineLevel="0" collapsed="false">
      <c r="A832" s="17"/>
      <c r="B832" s="8"/>
      <c r="C832" s="8"/>
      <c r="D832" s="8"/>
      <c r="E832" s="18"/>
      <c r="F832" s="18"/>
      <c r="G832" s="10" t="str">
        <f aca="false">IF(N(E832)+N(F832)=0,"",IF(D832="","No reference",IF(N(E832)&gt;0,IF(COUNTIFS(Bank!$C$9:$C$1008,D832&amp;"",Bank!$E$9:$E$1008,E832)&gt;=COUNTIFS($D$9:D832,D832&amp;"",$E$9:E832,E832),"Matched",IF(COUNTIF(Bank!$C$9:$C$1008,D832&amp;"")&gt;0,"Reference found - amount differs","Deposited, not yet credited")),IF(COUNTIFS(Bank!$C$9:$C$1008,D832&amp;"",Bank!$D$9:$D$1008,F832)&gt;=COUNTIFS($D$9:D832,D832&amp;"",$F$9:F832,F832),"Matched",IF(COUNTIF(Bank!$C$9:$C$1008,D832&amp;"")&gt;0,"Reference found - amount differs","Issued, not yet presented")))))</f>
        <v/>
      </c>
    </row>
    <row r="833" customFormat="false" ht="15" hidden="false" customHeight="false" outlineLevel="0" collapsed="false">
      <c r="A833" s="17"/>
      <c r="B833" s="8"/>
      <c r="C833" s="8"/>
      <c r="D833" s="8"/>
      <c r="E833" s="18"/>
      <c r="F833" s="18"/>
      <c r="G833" s="10" t="str">
        <f aca="false">IF(N(E833)+N(F833)=0,"",IF(D833="","No reference",IF(N(E833)&gt;0,IF(COUNTIFS(Bank!$C$9:$C$1008,D833&amp;"",Bank!$E$9:$E$1008,E833)&gt;=COUNTIFS($D$9:D833,D833&amp;"",$E$9:E833,E833),"Matched",IF(COUNTIF(Bank!$C$9:$C$1008,D833&amp;"")&gt;0,"Reference found - amount differs","Deposited, not yet credited")),IF(COUNTIFS(Bank!$C$9:$C$1008,D833&amp;"",Bank!$D$9:$D$1008,F833)&gt;=COUNTIFS($D$9:D833,D833&amp;"",$F$9:F833,F833),"Matched",IF(COUNTIF(Bank!$C$9:$C$1008,D833&amp;"")&gt;0,"Reference found - amount differs","Issued, not yet presented")))))</f>
        <v/>
      </c>
    </row>
    <row r="834" customFormat="false" ht="15" hidden="false" customHeight="false" outlineLevel="0" collapsed="false">
      <c r="A834" s="17"/>
      <c r="B834" s="8"/>
      <c r="C834" s="8"/>
      <c r="D834" s="8"/>
      <c r="E834" s="18"/>
      <c r="F834" s="18"/>
      <c r="G834" s="10" t="str">
        <f aca="false">IF(N(E834)+N(F834)=0,"",IF(D834="","No reference",IF(N(E834)&gt;0,IF(COUNTIFS(Bank!$C$9:$C$1008,D834&amp;"",Bank!$E$9:$E$1008,E834)&gt;=COUNTIFS($D$9:D834,D834&amp;"",$E$9:E834,E834),"Matched",IF(COUNTIF(Bank!$C$9:$C$1008,D834&amp;"")&gt;0,"Reference found - amount differs","Deposited, not yet credited")),IF(COUNTIFS(Bank!$C$9:$C$1008,D834&amp;"",Bank!$D$9:$D$1008,F834)&gt;=COUNTIFS($D$9:D834,D834&amp;"",$F$9:F834,F834),"Matched",IF(COUNTIF(Bank!$C$9:$C$1008,D834&amp;"")&gt;0,"Reference found - amount differs","Issued, not yet presented")))))</f>
        <v/>
      </c>
    </row>
    <row r="835" customFormat="false" ht="15" hidden="false" customHeight="false" outlineLevel="0" collapsed="false">
      <c r="A835" s="17"/>
      <c r="B835" s="8"/>
      <c r="C835" s="8"/>
      <c r="D835" s="8"/>
      <c r="E835" s="18"/>
      <c r="F835" s="18"/>
      <c r="G835" s="10" t="str">
        <f aca="false">IF(N(E835)+N(F835)=0,"",IF(D835="","No reference",IF(N(E835)&gt;0,IF(COUNTIFS(Bank!$C$9:$C$1008,D835&amp;"",Bank!$E$9:$E$1008,E835)&gt;=COUNTIFS($D$9:D835,D835&amp;"",$E$9:E835,E835),"Matched",IF(COUNTIF(Bank!$C$9:$C$1008,D835&amp;"")&gt;0,"Reference found - amount differs","Deposited, not yet credited")),IF(COUNTIFS(Bank!$C$9:$C$1008,D835&amp;"",Bank!$D$9:$D$1008,F835)&gt;=COUNTIFS($D$9:D835,D835&amp;"",$F$9:F835,F835),"Matched",IF(COUNTIF(Bank!$C$9:$C$1008,D835&amp;"")&gt;0,"Reference found - amount differs","Issued, not yet presented")))))</f>
        <v/>
      </c>
    </row>
    <row r="836" customFormat="false" ht="15" hidden="false" customHeight="false" outlineLevel="0" collapsed="false">
      <c r="A836" s="17"/>
      <c r="B836" s="8"/>
      <c r="C836" s="8"/>
      <c r="D836" s="8"/>
      <c r="E836" s="18"/>
      <c r="F836" s="18"/>
      <c r="G836" s="10" t="str">
        <f aca="false">IF(N(E836)+N(F836)=0,"",IF(D836="","No reference",IF(N(E836)&gt;0,IF(COUNTIFS(Bank!$C$9:$C$1008,D836&amp;"",Bank!$E$9:$E$1008,E836)&gt;=COUNTIFS($D$9:D836,D836&amp;"",$E$9:E836,E836),"Matched",IF(COUNTIF(Bank!$C$9:$C$1008,D836&amp;"")&gt;0,"Reference found - amount differs","Deposited, not yet credited")),IF(COUNTIFS(Bank!$C$9:$C$1008,D836&amp;"",Bank!$D$9:$D$1008,F836)&gt;=COUNTIFS($D$9:D836,D836&amp;"",$F$9:F836,F836),"Matched",IF(COUNTIF(Bank!$C$9:$C$1008,D836&amp;"")&gt;0,"Reference found - amount differs","Issued, not yet presented")))))</f>
        <v/>
      </c>
    </row>
    <row r="837" customFormat="false" ht="15" hidden="false" customHeight="false" outlineLevel="0" collapsed="false">
      <c r="A837" s="17"/>
      <c r="B837" s="8"/>
      <c r="C837" s="8"/>
      <c r="D837" s="8"/>
      <c r="E837" s="18"/>
      <c r="F837" s="18"/>
      <c r="G837" s="10" t="str">
        <f aca="false">IF(N(E837)+N(F837)=0,"",IF(D837="","No reference",IF(N(E837)&gt;0,IF(COUNTIFS(Bank!$C$9:$C$1008,D837&amp;"",Bank!$E$9:$E$1008,E837)&gt;=COUNTIFS($D$9:D837,D837&amp;"",$E$9:E837,E837),"Matched",IF(COUNTIF(Bank!$C$9:$C$1008,D837&amp;"")&gt;0,"Reference found - amount differs","Deposited, not yet credited")),IF(COUNTIFS(Bank!$C$9:$C$1008,D837&amp;"",Bank!$D$9:$D$1008,F837)&gt;=COUNTIFS($D$9:D837,D837&amp;"",$F$9:F837,F837),"Matched",IF(COUNTIF(Bank!$C$9:$C$1008,D837&amp;"")&gt;0,"Reference found - amount differs","Issued, not yet presented")))))</f>
        <v/>
      </c>
    </row>
    <row r="838" customFormat="false" ht="15" hidden="false" customHeight="false" outlineLevel="0" collapsed="false">
      <c r="A838" s="17"/>
      <c r="B838" s="8"/>
      <c r="C838" s="8"/>
      <c r="D838" s="8"/>
      <c r="E838" s="18"/>
      <c r="F838" s="18"/>
      <c r="G838" s="10" t="str">
        <f aca="false">IF(N(E838)+N(F838)=0,"",IF(D838="","No reference",IF(N(E838)&gt;0,IF(COUNTIFS(Bank!$C$9:$C$1008,D838&amp;"",Bank!$E$9:$E$1008,E838)&gt;=COUNTIFS($D$9:D838,D838&amp;"",$E$9:E838,E838),"Matched",IF(COUNTIF(Bank!$C$9:$C$1008,D838&amp;"")&gt;0,"Reference found - amount differs","Deposited, not yet credited")),IF(COUNTIFS(Bank!$C$9:$C$1008,D838&amp;"",Bank!$D$9:$D$1008,F838)&gt;=COUNTIFS($D$9:D838,D838&amp;"",$F$9:F838,F838),"Matched",IF(COUNTIF(Bank!$C$9:$C$1008,D838&amp;"")&gt;0,"Reference found - amount differs","Issued, not yet presented")))))</f>
        <v/>
      </c>
    </row>
    <row r="839" customFormat="false" ht="15" hidden="false" customHeight="false" outlineLevel="0" collapsed="false">
      <c r="A839" s="17"/>
      <c r="B839" s="8"/>
      <c r="C839" s="8"/>
      <c r="D839" s="8"/>
      <c r="E839" s="18"/>
      <c r="F839" s="18"/>
      <c r="G839" s="10" t="str">
        <f aca="false">IF(N(E839)+N(F839)=0,"",IF(D839="","No reference",IF(N(E839)&gt;0,IF(COUNTIFS(Bank!$C$9:$C$1008,D839&amp;"",Bank!$E$9:$E$1008,E839)&gt;=COUNTIFS($D$9:D839,D839&amp;"",$E$9:E839,E839),"Matched",IF(COUNTIF(Bank!$C$9:$C$1008,D839&amp;"")&gt;0,"Reference found - amount differs","Deposited, not yet credited")),IF(COUNTIFS(Bank!$C$9:$C$1008,D839&amp;"",Bank!$D$9:$D$1008,F839)&gt;=COUNTIFS($D$9:D839,D839&amp;"",$F$9:F839,F839),"Matched",IF(COUNTIF(Bank!$C$9:$C$1008,D839&amp;"")&gt;0,"Reference found - amount differs","Issued, not yet presented")))))</f>
        <v/>
      </c>
    </row>
    <row r="840" customFormat="false" ht="15" hidden="false" customHeight="false" outlineLevel="0" collapsed="false">
      <c r="A840" s="17"/>
      <c r="B840" s="8"/>
      <c r="C840" s="8"/>
      <c r="D840" s="8"/>
      <c r="E840" s="18"/>
      <c r="F840" s="18"/>
      <c r="G840" s="10" t="str">
        <f aca="false">IF(N(E840)+N(F840)=0,"",IF(D840="","No reference",IF(N(E840)&gt;0,IF(COUNTIFS(Bank!$C$9:$C$1008,D840&amp;"",Bank!$E$9:$E$1008,E840)&gt;=COUNTIFS($D$9:D840,D840&amp;"",$E$9:E840,E840),"Matched",IF(COUNTIF(Bank!$C$9:$C$1008,D840&amp;"")&gt;0,"Reference found - amount differs","Deposited, not yet credited")),IF(COUNTIFS(Bank!$C$9:$C$1008,D840&amp;"",Bank!$D$9:$D$1008,F840)&gt;=COUNTIFS($D$9:D840,D840&amp;"",$F$9:F840,F840),"Matched",IF(COUNTIF(Bank!$C$9:$C$1008,D840&amp;"")&gt;0,"Reference found - amount differs","Issued, not yet presented")))))</f>
        <v/>
      </c>
    </row>
    <row r="841" customFormat="false" ht="15" hidden="false" customHeight="false" outlineLevel="0" collapsed="false">
      <c r="A841" s="17"/>
      <c r="B841" s="8"/>
      <c r="C841" s="8"/>
      <c r="D841" s="8"/>
      <c r="E841" s="18"/>
      <c r="F841" s="18"/>
      <c r="G841" s="10" t="str">
        <f aca="false">IF(N(E841)+N(F841)=0,"",IF(D841="","No reference",IF(N(E841)&gt;0,IF(COUNTIFS(Bank!$C$9:$C$1008,D841&amp;"",Bank!$E$9:$E$1008,E841)&gt;=COUNTIFS($D$9:D841,D841&amp;"",$E$9:E841,E841),"Matched",IF(COUNTIF(Bank!$C$9:$C$1008,D841&amp;"")&gt;0,"Reference found - amount differs","Deposited, not yet credited")),IF(COUNTIFS(Bank!$C$9:$C$1008,D841&amp;"",Bank!$D$9:$D$1008,F841)&gt;=COUNTIFS($D$9:D841,D841&amp;"",$F$9:F841,F841),"Matched",IF(COUNTIF(Bank!$C$9:$C$1008,D841&amp;"")&gt;0,"Reference found - amount differs","Issued, not yet presented")))))</f>
        <v/>
      </c>
    </row>
    <row r="842" customFormat="false" ht="15" hidden="false" customHeight="false" outlineLevel="0" collapsed="false">
      <c r="A842" s="17"/>
      <c r="B842" s="8"/>
      <c r="C842" s="8"/>
      <c r="D842" s="8"/>
      <c r="E842" s="18"/>
      <c r="F842" s="18"/>
      <c r="G842" s="10" t="str">
        <f aca="false">IF(N(E842)+N(F842)=0,"",IF(D842="","No reference",IF(N(E842)&gt;0,IF(COUNTIFS(Bank!$C$9:$C$1008,D842&amp;"",Bank!$E$9:$E$1008,E842)&gt;=COUNTIFS($D$9:D842,D842&amp;"",$E$9:E842,E842),"Matched",IF(COUNTIF(Bank!$C$9:$C$1008,D842&amp;"")&gt;0,"Reference found - amount differs","Deposited, not yet credited")),IF(COUNTIFS(Bank!$C$9:$C$1008,D842&amp;"",Bank!$D$9:$D$1008,F842)&gt;=COUNTIFS($D$9:D842,D842&amp;"",$F$9:F842,F842),"Matched",IF(COUNTIF(Bank!$C$9:$C$1008,D842&amp;"")&gt;0,"Reference found - amount differs","Issued, not yet presented")))))</f>
        <v/>
      </c>
    </row>
    <row r="843" customFormat="false" ht="15" hidden="false" customHeight="false" outlineLevel="0" collapsed="false">
      <c r="A843" s="17"/>
      <c r="B843" s="8"/>
      <c r="C843" s="8"/>
      <c r="D843" s="8"/>
      <c r="E843" s="18"/>
      <c r="F843" s="18"/>
      <c r="G843" s="10" t="str">
        <f aca="false">IF(N(E843)+N(F843)=0,"",IF(D843="","No reference",IF(N(E843)&gt;0,IF(COUNTIFS(Bank!$C$9:$C$1008,D843&amp;"",Bank!$E$9:$E$1008,E843)&gt;=COUNTIFS($D$9:D843,D843&amp;"",$E$9:E843,E843),"Matched",IF(COUNTIF(Bank!$C$9:$C$1008,D843&amp;"")&gt;0,"Reference found - amount differs","Deposited, not yet credited")),IF(COUNTIFS(Bank!$C$9:$C$1008,D843&amp;"",Bank!$D$9:$D$1008,F843)&gt;=COUNTIFS($D$9:D843,D843&amp;"",$F$9:F843,F843),"Matched",IF(COUNTIF(Bank!$C$9:$C$1008,D843&amp;"")&gt;0,"Reference found - amount differs","Issued, not yet presented")))))</f>
        <v/>
      </c>
    </row>
    <row r="844" customFormat="false" ht="15" hidden="false" customHeight="false" outlineLevel="0" collapsed="false">
      <c r="A844" s="17"/>
      <c r="B844" s="8"/>
      <c r="C844" s="8"/>
      <c r="D844" s="8"/>
      <c r="E844" s="18"/>
      <c r="F844" s="18"/>
      <c r="G844" s="10" t="str">
        <f aca="false">IF(N(E844)+N(F844)=0,"",IF(D844="","No reference",IF(N(E844)&gt;0,IF(COUNTIFS(Bank!$C$9:$C$1008,D844&amp;"",Bank!$E$9:$E$1008,E844)&gt;=COUNTIFS($D$9:D844,D844&amp;"",$E$9:E844,E844),"Matched",IF(COUNTIF(Bank!$C$9:$C$1008,D844&amp;"")&gt;0,"Reference found - amount differs","Deposited, not yet credited")),IF(COUNTIFS(Bank!$C$9:$C$1008,D844&amp;"",Bank!$D$9:$D$1008,F844)&gt;=COUNTIFS($D$9:D844,D844&amp;"",$F$9:F844,F844),"Matched",IF(COUNTIF(Bank!$C$9:$C$1008,D844&amp;"")&gt;0,"Reference found - amount differs","Issued, not yet presented")))))</f>
        <v/>
      </c>
    </row>
    <row r="845" customFormat="false" ht="15" hidden="false" customHeight="false" outlineLevel="0" collapsed="false">
      <c r="A845" s="17"/>
      <c r="B845" s="8"/>
      <c r="C845" s="8"/>
      <c r="D845" s="8"/>
      <c r="E845" s="18"/>
      <c r="F845" s="18"/>
      <c r="G845" s="10" t="str">
        <f aca="false">IF(N(E845)+N(F845)=0,"",IF(D845="","No reference",IF(N(E845)&gt;0,IF(COUNTIFS(Bank!$C$9:$C$1008,D845&amp;"",Bank!$E$9:$E$1008,E845)&gt;=COUNTIFS($D$9:D845,D845&amp;"",$E$9:E845,E845),"Matched",IF(COUNTIF(Bank!$C$9:$C$1008,D845&amp;"")&gt;0,"Reference found - amount differs","Deposited, not yet credited")),IF(COUNTIFS(Bank!$C$9:$C$1008,D845&amp;"",Bank!$D$9:$D$1008,F845)&gt;=COUNTIFS($D$9:D845,D845&amp;"",$F$9:F845,F845),"Matched",IF(COUNTIF(Bank!$C$9:$C$1008,D845&amp;"")&gt;0,"Reference found - amount differs","Issued, not yet presented")))))</f>
        <v/>
      </c>
    </row>
    <row r="846" customFormat="false" ht="15" hidden="false" customHeight="false" outlineLevel="0" collapsed="false">
      <c r="A846" s="17"/>
      <c r="B846" s="8"/>
      <c r="C846" s="8"/>
      <c r="D846" s="8"/>
      <c r="E846" s="18"/>
      <c r="F846" s="18"/>
      <c r="G846" s="10" t="str">
        <f aca="false">IF(N(E846)+N(F846)=0,"",IF(D846="","No reference",IF(N(E846)&gt;0,IF(COUNTIFS(Bank!$C$9:$C$1008,D846&amp;"",Bank!$E$9:$E$1008,E846)&gt;=COUNTIFS($D$9:D846,D846&amp;"",$E$9:E846,E846),"Matched",IF(COUNTIF(Bank!$C$9:$C$1008,D846&amp;"")&gt;0,"Reference found - amount differs","Deposited, not yet credited")),IF(COUNTIFS(Bank!$C$9:$C$1008,D846&amp;"",Bank!$D$9:$D$1008,F846)&gt;=COUNTIFS($D$9:D846,D846&amp;"",$F$9:F846,F846),"Matched",IF(COUNTIF(Bank!$C$9:$C$1008,D846&amp;"")&gt;0,"Reference found - amount differs","Issued, not yet presented")))))</f>
        <v/>
      </c>
    </row>
    <row r="847" customFormat="false" ht="15" hidden="false" customHeight="false" outlineLevel="0" collapsed="false">
      <c r="A847" s="17"/>
      <c r="B847" s="8"/>
      <c r="C847" s="8"/>
      <c r="D847" s="8"/>
      <c r="E847" s="18"/>
      <c r="F847" s="18"/>
      <c r="G847" s="10" t="str">
        <f aca="false">IF(N(E847)+N(F847)=0,"",IF(D847="","No reference",IF(N(E847)&gt;0,IF(COUNTIFS(Bank!$C$9:$C$1008,D847&amp;"",Bank!$E$9:$E$1008,E847)&gt;=COUNTIFS($D$9:D847,D847&amp;"",$E$9:E847,E847),"Matched",IF(COUNTIF(Bank!$C$9:$C$1008,D847&amp;"")&gt;0,"Reference found - amount differs","Deposited, not yet credited")),IF(COUNTIFS(Bank!$C$9:$C$1008,D847&amp;"",Bank!$D$9:$D$1008,F847)&gt;=COUNTIFS($D$9:D847,D847&amp;"",$F$9:F847,F847),"Matched",IF(COUNTIF(Bank!$C$9:$C$1008,D847&amp;"")&gt;0,"Reference found - amount differs","Issued, not yet presented")))))</f>
        <v/>
      </c>
    </row>
    <row r="848" customFormat="false" ht="15" hidden="false" customHeight="false" outlineLevel="0" collapsed="false">
      <c r="A848" s="17"/>
      <c r="B848" s="8"/>
      <c r="C848" s="8"/>
      <c r="D848" s="8"/>
      <c r="E848" s="18"/>
      <c r="F848" s="18"/>
      <c r="G848" s="10" t="str">
        <f aca="false">IF(N(E848)+N(F848)=0,"",IF(D848="","No reference",IF(N(E848)&gt;0,IF(COUNTIFS(Bank!$C$9:$C$1008,D848&amp;"",Bank!$E$9:$E$1008,E848)&gt;=COUNTIFS($D$9:D848,D848&amp;"",$E$9:E848,E848),"Matched",IF(COUNTIF(Bank!$C$9:$C$1008,D848&amp;"")&gt;0,"Reference found - amount differs","Deposited, not yet credited")),IF(COUNTIFS(Bank!$C$9:$C$1008,D848&amp;"",Bank!$D$9:$D$1008,F848)&gt;=COUNTIFS($D$9:D848,D848&amp;"",$F$9:F848,F848),"Matched",IF(COUNTIF(Bank!$C$9:$C$1008,D848&amp;"")&gt;0,"Reference found - amount differs","Issued, not yet presented")))))</f>
        <v/>
      </c>
    </row>
    <row r="849" customFormat="false" ht="15" hidden="false" customHeight="false" outlineLevel="0" collapsed="false">
      <c r="A849" s="17"/>
      <c r="B849" s="8"/>
      <c r="C849" s="8"/>
      <c r="D849" s="8"/>
      <c r="E849" s="18"/>
      <c r="F849" s="18"/>
      <c r="G849" s="10" t="str">
        <f aca="false">IF(N(E849)+N(F849)=0,"",IF(D849="","No reference",IF(N(E849)&gt;0,IF(COUNTIFS(Bank!$C$9:$C$1008,D849&amp;"",Bank!$E$9:$E$1008,E849)&gt;=COUNTIFS($D$9:D849,D849&amp;"",$E$9:E849,E849),"Matched",IF(COUNTIF(Bank!$C$9:$C$1008,D849&amp;"")&gt;0,"Reference found - amount differs","Deposited, not yet credited")),IF(COUNTIFS(Bank!$C$9:$C$1008,D849&amp;"",Bank!$D$9:$D$1008,F849)&gt;=COUNTIFS($D$9:D849,D849&amp;"",$F$9:F849,F849),"Matched",IF(COUNTIF(Bank!$C$9:$C$1008,D849&amp;"")&gt;0,"Reference found - amount differs","Issued, not yet presented")))))</f>
        <v/>
      </c>
    </row>
    <row r="850" customFormat="false" ht="15" hidden="false" customHeight="false" outlineLevel="0" collapsed="false">
      <c r="A850" s="17"/>
      <c r="B850" s="8"/>
      <c r="C850" s="8"/>
      <c r="D850" s="8"/>
      <c r="E850" s="18"/>
      <c r="F850" s="18"/>
      <c r="G850" s="10" t="str">
        <f aca="false">IF(N(E850)+N(F850)=0,"",IF(D850="","No reference",IF(N(E850)&gt;0,IF(COUNTIFS(Bank!$C$9:$C$1008,D850&amp;"",Bank!$E$9:$E$1008,E850)&gt;=COUNTIFS($D$9:D850,D850&amp;"",$E$9:E850,E850),"Matched",IF(COUNTIF(Bank!$C$9:$C$1008,D850&amp;"")&gt;0,"Reference found - amount differs","Deposited, not yet credited")),IF(COUNTIFS(Bank!$C$9:$C$1008,D850&amp;"",Bank!$D$9:$D$1008,F850)&gt;=COUNTIFS($D$9:D850,D850&amp;"",$F$9:F850,F850),"Matched",IF(COUNTIF(Bank!$C$9:$C$1008,D850&amp;"")&gt;0,"Reference found - amount differs","Issued, not yet presented")))))</f>
        <v/>
      </c>
    </row>
    <row r="851" customFormat="false" ht="15" hidden="false" customHeight="false" outlineLevel="0" collapsed="false">
      <c r="A851" s="17"/>
      <c r="B851" s="8"/>
      <c r="C851" s="8"/>
      <c r="D851" s="8"/>
      <c r="E851" s="18"/>
      <c r="F851" s="18"/>
      <c r="G851" s="10" t="str">
        <f aca="false">IF(N(E851)+N(F851)=0,"",IF(D851="","No reference",IF(N(E851)&gt;0,IF(COUNTIFS(Bank!$C$9:$C$1008,D851&amp;"",Bank!$E$9:$E$1008,E851)&gt;=COUNTIFS($D$9:D851,D851&amp;"",$E$9:E851,E851),"Matched",IF(COUNTIF(Bank!$C$9:$C$1008,D851&amp;"")&gt;0,"Reference found - amount differs","Deposited, not yet credited")),IF(COUNTIFS(Bank!$C$9:$C$1008,D851&amp;"",Bank!$D$9:$D$1008,F851)&gt;=COUNTIFS($D$9:D851,D851&amp;"",$F$9:F851,F851),"Matched",IF(COUNTIF(Bank!$C$9:$C$1008,D851&amp;"")&gt;0,"Reference found - amount differs","Issued, not yet presented")))))</f>
        <v/>
      </c>
    </row>
    <row r="852" customFormat="false" ht="15" hidden="false" customHeight="false" outlineLevel="0" collapsed="false">
      <c r="A852" s="17"/>
      <c r="B852" s="8"/>
      <c r="C852" s="8"/>
      <c r="D852" s="8"/>
      <c r="E852" s="18"/>
      <c r="F852" s="18"/>
      <c r="G852" s="10" t="str">
        <f aca="false">IF(N(E852)+N(F852)=0,"",IF(D852="","No reference",IF(N(E852)&gt;0,IF(COUNTIFS(Bank!$C$9:$C$1008,D852&amp;"",Bank!$E$9:$E$1008,E852)&gt;=COUNTIFS($D$9:D852,D852&amp;"",$E$9:E852,E852),"Matched",IF(COUNTIF(Bank!$C$9:$C$1008,D852&amp;"")&gt;0,"Reference found - amount differs","Deposited, not yet credited")),IF(COUNTIFS(Bank!$C$9:$C$1008,D852&amp;"",Bank!$D$9:$D$1008,F852)&gt;=COUNTIFS($D$9:D852,D852&amp;"",$F$9:F852,F852),"Matched",IF(COUNTIF(Bank!$C$9:$C$1008,D852&amp;"")&gt;0,"Reference found - amount differs","Issued, not yet presented")))))</f>
        <v/>
      </c>
    </row>
    <row r="853" customFormat="false" ht="15" hidden="false" customHeight="false" outlineLevel="0" collapsed="false">
      <c r="A853" s="17"/>
      <c r="B853" s="8"/>
      <c r="C853" s="8"/>
      <c r="D853" s="8"/>
      <c r="E853" s="18"/>
      <c r="F853" s="18"/>
      <c r="G853" s="10" t="str">
        <f aca="false">IF(N(E853)+N(F853)=0,"",IF(D853="","No reference",IF(N(E853)&gt;0,IF(COUNTIFS(Bank!$C$9:$C$1008,D853&amp;"",Bank!$E$9:$E$1008,E853)&gt;=COUNTIFS($D$9:D853,D853&amp;"",$E$9:E853,E853),"Matched",IF(COUNTIF(Bank!$C$9:$C$1008,D853&amp;"")&gt;0,"Reference found - amount differs","Deposited, not yet credited")),IF(COUNTIFS(Bank!$C$9:$C$1008,D853&amp;"",Bank!$D$9:$D$1008,F853)&gt;=COUNTIFS($D$9:D853,D853&amp;"",$F$9:F853,F853),"Matched",IF(COUNTIF(Bank!$C$9:$C$1008,D853&amp;"")&gt;0,"Reference found - amount differs","Issued, not yet presented")))))</f>
        <v/>
      </c>
    </row>
    <row r="854" customFormat="false" ht="15" hidden="false" customHeight="false" outlineLevel="0" collapsed="false">
      <c r="A854" s="17"/>
      <c r="B854" s="8"/>
      <c r="C854" s="8"/>
      <c r="D854" s="8"/>
      <c r="E854" s="18"/>
      <c r="F854" s="18"/>
      <c r="G854" s="10" t="str">
        <f aca="false">IF(N(E854)+N(F854)=0,"",IF(D854="","No reference",IF(N(E854)&gt;0,IF(COUNTIFS(Bank!$C$9:$C$1008,D854&amp;"",Bank!$E$9:$E$1008,E854)&gt;=COUNTIFS($D$9:D854,D854&amp;"",$E$9:E854,E854),"Matched",IF(COUNTIF(Bank!$C$9:$C$1008,D854&amp;"")&gt;0,"Reference found - amount differs","Deposited, not yet credited")),IF(COUNTIFS(Bank!$C$9:$C$1008,D854&amp;"",Bank!$D$9:$D$1008,F854)&gt;=COUNTIFS($D$9:D854,D854&amp;"",$F$9:F854,F854),"Matched",IF(COUNTIF(Bank!$C$9:$C$1008,D854&amp;"")&gt;0,"Reference found - amount differs","Issued, not yet presented")))))</f>
        <v/>
      </c>
    </row>
    <row r="855" customFormat="false" ht="15" hidden="false" customHeight="false" outlineLevel="0" collapsed="false">
      <c r="A855" s="17"/>
      <c r="B855" s="8"/>
      <c r="C855" s="8"/>
      <c r="D855" s="8"/>
      <c r="E855" s="18"/>
      <c r="F855" s="18"/>
      <c r="G855" s="10" t="str">
        <f aca="false">IF(N(E855)+N(F855)=0,"",IF(D855="","No reference",IF(N(E855)&gt;0,IF(COUNTIFS(Bank!$C$9:$C$1008,D855&amp;"",Bank!$E$9:$E$1008,E855)&gt;=COUNTIFS($D$9:D855,D855&amp;"",$E$9:E855,E855),"Matched",IF(COUNTIF(Bank!$C$9:$C$1008,D855&amp;"")&gt;0,"Reference found - amount differs","Deposited, not yet credited")),IF(COUNTIFS(Bank!$C$9:$C$1008,D855&amp;"",Bank!$D$9:$D$1008,F855)&gt;=COUNTIFS($D$9:D855,D855&amp;"",$F$9:F855,F855),"Matched",IF(COUNTIF(Bank!$C$9:$C$1008,D855&amp;"")&gt;0,"Reference found - amount differs","Issued, not yet presented")))))</f>
        <v/>
      </c>
    </row>
    <row r="856" customFormat="false" ht="15" hidden="false" customHeight="false" outlineLevel="0" collapsed="false">
      <c r="A856" s="17"/>
      <c r="B856" s="8"/>
      <c r="C856" s="8"/>
      <c r="D856" s="8"/>
      <c r="E856" s="18"/>
      <c r="F856" s="18"/>
      <c r="G856" s="10" t="str">
        <f aca="false">IF(N(E856)+N(F856)=0,"",IF(D856="","No reference",IF(N(E856)&gt;0,IF(COUNTIFS(Bank!$C$9:$C$1008,D856&amp;"",Bank!$E$9:$E$1008,E856)&gt;=COUNTIFS($D$9:D856,D856&amp;"",$E$9:E856,E856),"Matched",IF(COUNTIF(Bank!$C$9:$C$1008,D856&amp;"")&gt;0,"Reference found - amount differs","Deposited, not yet credited")),IF(COUNTIFS(Bank!$C$9:$C$1008,D856&amp;"",Bank!$D$9:$D$1008,F856)&gt;=COUNTIFS($D$9:D856,D856&amp;"",$F$9:F856,F856),"Matched",IF(COUNTIF(Bank!$C$9:$C$1008,D856&amp;"")&gt;0,"Reference found - amount differs","Issued, not yet presented")))))</f>
        <v/>
      </c>
    </row>
    <row r="857" customFormat="false" ht="15" hidden="false" customHeight="false" outlineLevel="0" collapsed="false">
      <c r="A857" s="17"/>
      <c r="B857" s="8"/>
      <c r="C857" s="8"/>
      <c r="D857" s="8"/>
      <c r="E857" s="18"/>
      <c r="F857" s="18"/>
      <c r="G857" s="10" t="str">
        <f aca="false">IF(N(E857)+N(F857)=0,"",IF(D857="","No reference",IF(N(E857)&gt;0,IF(COUNTIFS(Bank!$C$9:$C$1008,D857&amp;"",Bank!$E$9:$E$1008,E857)&gt;=COUNTIFS($D$9:D857,D857&amp;"",$E$9:E857,E857),"Matched",IF(COUNTIF(Bank!$C$9:$C$1008,D857&amp;"")&gt;0,"Reference found - amount differs","Deposited, not yet credited")),IF(COUNTIFS(Bank!$C$9:$C$1008,D857&amp;"",Bank!$D$9:$D$1008,F857)&gt;=COUNTIFS($D$9:D857,D857&amp;"",$F$9:F857,F857),"Matched",IF(COUNTIF(Bank!$C$9:$C$1008,D857&amp;"")&gt;0,"Reference found - amount differs","Issued, not yet presented")))))</f>
        <v/>
      </c>
    </row>
    <row r="858" customFormat="false" ht="15" hidden="false" customHeight="false" outlineLevel="0" collapsed="false">
      <c r="A858" s="17"/>
      <c r="B858" s="8"/>
      <c r="C858" s="8"/>
      <c r="D858" s="8"/>
      <c r="E858" s="18"/>
      <c r="F858" s="18"/>
      <c r="G858" s="10" t="str">
        <f aca="false">IF(N(E858)+N(F858)=0,"",IF(D858="","No reference",IF(N(E858)&gt;0,IF(COUNTIFS(Bank!$C$9:$C$1008,D858&amp;"",Bank!$E$9:$E$1008,E858)&gt;=COUNTIFS($D$9:D858,D858&amp;"",$E$9:E858,E858),"Matched",IF(COUNTIF(Bank!$C$9:$C$1008,D858&amp;"")&gt;0,"Reference found - amount differs","Deposited, not yet credited")),IF(COUNTIFS(Bank!$C$9:$C$1008,D858&amp;"",Bank!$D$9:$D$1008,F858)&gt;=COUNTIFS($D$9:D858,D858&amp;"",$F$9:F858,F858),"Matched",IF(COUNTIF(Bank!$C$9:$C$1008,D858&amp;"")&gt;0,"Reference found - amount differs","Issued, not yet presented")))))</f>
        <v/>
      </c>
    </row>
    <row r="859" customFormat="false" ht="15" hidden="false" customHeight="false" outlineLevel="0" collapsed="false">
      <c r="A859" s="17"/>
      <c r="B859" s="8"/>
      <c r="C859" s="8"/>
      <c r="D859" s="8"/>
      <c r="E859" s="18"/>
      <c r="F859" s="18"/>
      <c r="G859" s="10" t="str">
        <f aca="false">IF(N(E859)+N(F859)=0,"",IF(D859="","No reference",IF(N(E859)&gt;0,IF(COUNTIFS(Bank!$C$9:$C$1008,D859&amp;"",Bank!$E$9:$E$1008,E859)&gt;=COUNTIFS($D$9:D859,D859&amp;"",$E$9:E859,E859),"Matched",IF(COUNTIF(Bank!$C$9:$C$1008,D859&amp;"")&gt;0,"Reference found - amount differs","Deposited, not yet credited")),IF(COUNTIFS(Bank!$C$9:$C$1008,D859&amp;"",Bank!$D$9:$D$1008,F859)&gt;=COUNTIFS($D$9:D859,D859&amp;"",$F$9:F859,F859),"Matched",IF(COUNTIF(Bank!$C$9:$C$1008,D859&amp;"")&gt;0,"Reference found - amount differs","Issued, not yet presented")))))</f>
        <v/>
      </c>
    </row>
    <row r="860" customFormat="false" ht="15" hidden="false" customHeight="false" outlineLevel="0" collapsed="false">
      <c r="A860" s="17"/>
      <c r="B860" s="8"/>
      <c r="C860" s="8"/>
      <c r="D860" s="8"/>
      <c r="E860" s="18"/>
      <c r="F860" s="18"/>
      <c r="G860" s="10" t="str">
        <f aca="false">IF(N(E860)+N(F860)=0,"",IF(D860="","No reference",IF(N(E860)&gt;0,IF(COUNTIFS(Bank!$C$9:$C$1008,D860&amp;"",Bank!$E$9:$E$1008,E860)&gt;=COUNTIFS($D$9:D860,D860&amp;"",$E$9:E860,E860),"Matched",IF(COUNTIF(Bank!$C$9:$C$1008,D860&amp;"")&gt;0,"Reference found - amount differs","Deposited, not yet credited")),IF(COUNTIFS(Bank!$C$9:$C$1008,D860&amp;"",Bank!$D$9:$D$1008,F860)&gt;=COUNTIFS($D$9:D860,D860&amp;"",$F$9:F860,F860),"Matched",IF(COUNTIF(Bank!$C$9:$C$1008,D860&amp;"")&gt;0,"Reference found - amount differs","Issued, not yet presented")))))</f>
        <v/>
      </c>
    </row>
    <row r="861" customFormat="false" ht="15" hidden="false" customHeight="false" outlineLevel="0" collapsed="false">
      <c r="A861" s="17"/>
      <c r="B861" s="8"/>
      <c r="C861" s="8"/>
      <c r="D861" s="8"/>
      <c r="E861" s="18"/>
      <c r="F861" s="18"/>
      <c r="G861" s="10" t="str">
        <f aca="false">IF(N(E861)+N(F861)=0,"",IF(D861="","No reference",IF(N(E861)&gt;0,IF(COUNTIFS(Bank!$C$9:$C$1008,D861&amp;"",Bank!$E$9:$E$1008,E861)&gt;=COUNTIFS($D$9:D861,D861&amp;"",$E$9:E861,E861),"Matched",IF(COUNTIF(Bank!$C$9:$C$1008,D861&amp;"")&gt;0,"Reference found - amount differs","Deposited, not yet credited")),IF(COUNTIFS(Bank!$C$9:$C$1008,D861&amp;"",Bank!$D$9:$D$1008,F861)&gt;=COUNTIFS($D$9:D861,D861&amp;"",$F$9:F861,F861),"Matched",IF(COUNTIF(Bank!$C$9:$C$1008,D861&amp;"")&gt;0,"Reference found - amount differs","Issued, not yet presented")))))</f>
        <v/>
      </c>
    </row>
    <row r="862" customFormat="false" ht="15" hidden="false" customHeight="false" outlineLevel="0" collapsed="false">
      <c r="A862" s="17"/>
      <c r="B862" s="8"/>
      <c r="C862" s="8"/>
      <c r="D862" s="8"/>
      <c r="E862" s="18"/>
      <c r="F862" s="18"/>
      <c r="G862" s="10" t="str">
        <f aca="false">IF(N(E862)+N(F862)=0,"",IF(D862="","No reference",IF(N(E862)&gt;0,IF(COUNTIFS(Bank!$C$9:$C$1008,D862&amp;"",Bank!$E$9:$E$1008,E862)&gt;=COUNTIFS($D$9:D862,D862&amp;"",$E$9:E862,E862),"Matched",IF(COUNTIF(Bank!$C$9:$C$1008,D862&amp;"")&gt;0,"Reference found - amount differs","Deposited, not yet credited")),IF(COUNTIFS(Bank!$C$9:$C$1008,D862&amp;"",Bank!$D$9:$D$1008,F862)&gt;=COUNTIFS($D$9:D862,D862&amp;"",$F$9:F862,F862),"Matched",IF(COUNTIF(Bank!$C$9:$C$1008,D862&amp;"")&gt;0,"Reference found - amount differs","Issued, not yet presented")))))</f>
        <v/>
      </c>
    </row>
    <row r="863" customFormat="false" ht="15" hidden="false" customHeight="false" outlineLevel="0" collapsed="false">
      <c r="A863" s="17"/>
      <c r="B863" s="8"/>
      <c r="C863" s="8"/>
      <c r="D863" s="8"/>
      <c r="E863" s="18"/>
      <c r="F863" s="18"/>
      <c r="G863" s="10" t="str">
        <f aca="false">IF(N(E863)+N(F863)=0,"",IF(D863="","No reference",IF(N(E863)&gt;0,IF(COUNTIFS(Bank!$C$9:$C$1008,D863&amp;"",Bank!$E$9:$E$1008,E863)&gt;=COUNTIFS($D$9:D863,D863&amp;"",$E$9:E863,E863),"Matched",IF(COUNTIF(Bank!$C$9:$C$1008,D863&amp;"")&gt;0,"Reference found - amount differs","Deposited, not yet credited")),IF(COUNTIFS(Bank!$C$9:$C$1008,D863&amp;"",Bank!$D$9:$D$1008,F863)&gt;=COUNTIFS($D$9:D863,D863&amp;"",$F$9:F863,F863),"Matched",IF(COUNTIF(Bank!$C$9:$C$1008,D863&amp;"")&gt;0,"Reference found - amount differs","Issued, not yet presented")))))</f>
        <v/>
      </c>
    </row>
    <row r="864" customFormat="false" ht="15" hidden="false" customHeight="false" outlineLevel="0" collapsed="false">
      <c r="A864" s="17"/>
      <c r="B864" s="8"/>
      <c r="C864" s="8"/>
      <c r="D864" s="8"/>
      <c r="E864" s="18"/>
      <c r="F864" s="18"/>
      <c r="G864" s="10" t="str">
        <f aca="false">IF(N(E864)+N(F864)=0,"",IF(D864="","No reference",IF(N(E864)&gt;0,IF(COUNTIFS(Bank!$C$9:$C$1008,D864&amp;"",Bank!$E$9:$E$1008,E864)&gt;=COUNTIFS($D$9:D864,D864&amp;"",$E$9:E864,E864),"Matched",IF(COUNTIF(Bank!$C$9:$C$1008,D864&amp;"")&gt;0,"Reference found - amount differs","Deposited, not yet credited")),IF(COUNTIFS(Bank!$C$9:$C$1008,D864&amp;"",Bank!$D$9:$D$1008,F864)&gt;=COUNTIFS($D$9:D864,D864&amp;"",$F$9:F864,F864),"Matched",IF(COUNTIF(Bank!$C$9:$C$1008,D864&amp;"")&gt;0,"Reference found - amount differs","Issued, not yet presented")))))</f>
        <v/>
      </c>
    </row>
    <row r="865" customFormat="false" ht="15" hidden="false" customHeight="false" outlineLevel="0" collapsed="false">
      <c r="A865" s="17"/>
      <c r="B865" s="8"/>
      <c r="C865" s="8"/>
      <c r="D865" s="8"/>
      <c r="E865" s="18"/>
      <c r="F865" s="18"/>
      <c r="G865" s="10" t="str">
        <f aca="false">IF(N(E865)+N(F865)=0,"",IF(D865="","No reference",IF(N(E865)&gt;0,IF(COUNTIFS(Bank!$C$9:$C$1008,D865&amp;"",Bank!$E$9:$E$1008,E865)&gt;=COUNTIFS($D$9:D865,D865&amp;"",$E$9:E865,E865),"Matched",IF(COUNTIF(Bank!$C$9:$C$1008,D865&amp;"")&gt;0,"Reference found - amount differs","Deposited, not yet credited")),IF(COUNTIFS(Bank!$C$9:$C$1008,D865&amp;"",Bank!$D$9:$D$1008,F865)&gt;=COUNTIFS($D$9:D865,D865&amp;"",$F$9:F865,F865),"Matched",IF(COUNTIF(Bank!$C$9:$C$1008,D865&amp;"")&gt;0,"Reference found - amount differs","Issued, not yet presented")))))</f>
        <v/>
      </c>
    </row>
    <row r="866" customFormat="false" ht="15" hidden="false" customHeight="false" outlineLevel="0" collapsed="false">
      <c r="A866" s="17"/>
      <c r="B866" s="8"/>
      <c r="C866" s="8"/>
      <c r="D866" s="8"/>
      <c r="E866" s="18"/>
      <c r="F866" s="18"/>
      <c r="G866" s="10" t="str">
        <f aca="false">IF(N(E866)+N(F866)=0,"",IF(D866="","No reference",IF(N(E866)&gt;0,IF(COUNTIFS(Bank!$C$9:$C$1008,D866&amp;"",Bank!$E$9:$E$1008,E866)&gt;=COUNTIFS($D$9:D866,D866&amp;"",$E$9:E866,E866),"Matched",IF(COUNTIF(Bank!$C$9:$C$1008,D866&amp;"")&gt;0,"Reference found - amount differs","Deposited, not yet credited")),IF(COUNTIFS(Bank!$C$9:$C$1008,D866&amp;"",Bank!$D$9:$D$1008,F866)&gt;=COUNTIFS($D$9:D866,D866&amp;"",$F$9:F866,F866),"Matched",IF(COUNTIF(Bank!$C$9:$C$1008,D866&amp;"")&gt;0,"Reference found - amount differs","Issued, not yet presented")))))</f>
        <v/>
      </c>
    </row>
    <row r="867" customFormat="false" ht="15" hidden="false" customHeight="false" outlineLevel="0" collapsed="false">
      <c r="A867" s="17"/>
      <c r="B867" s="8"/>
      <c r="C867" s="8"/>
      <c r="D867" s="8"/>
      <c r="E867" s="18"/>
      <c r="F867" s="18"/>
      <c r="G867" s="10" t="str">
        <f aca="false">IF(N(E867)+N(F867)=0,"",IF(D867="","No reference",IF(N(E867)&gt;0,IF(COUNTIFS(Bank!$C$9:$C$1008,D867&amp;"",Bank!$E$9:$E$1008,E867)&gt;=COUNTIFS($D$9:D867,D867&amp;"",$E$9:E867,E867),"Matched",IF(COUNTIF(Bank!$C$9:$C$1008,D867&amp;"")&gt;0,"Reference found - amount differs","Deposited, not yet credited")),IF(COUNTIFS(Bank!$C$9:$C$1008,D867&amp;"",Bank!$D$9:$D$1008,F867)&gt;=COUNTIFS($D$9:D867,D867&amp;"",$F$9:F867,F867),"Matched",IF(COUNTIF(Bank!$C$9:$C$1008,D867&amp;"")&gt;0,"Reference found - amount differs","Issued, not yet presented")))))</f>
        <v/>
      </c>
    </row>
    <row r="868" customFormat="false" ht="15" hidden="false" customHeight="false" outlineLevel="0" collapsed="false">
      <c r="A868" s="17"/>
      <c r="B868" s="8"/>
      <c r="C868" s="8"/>
      <c r="D868" s="8"/>
      <c r="E868" s="18"/>
      <c r="F868" s="18"/>
      <c r="G868" s="10" t="str">
        <f aca="false">IF(N(E868)+N(F868)=0,"",IF(D868="","No reference",IF(N(E868)&gt;0,IF(COUNTIFS(Bank!$C$9:$C$1008,D868&amp;"",Bank!$E$9:$E$1008,E868)&gt;=COUNTIFS($D$9:D868,D868&amp;"",$E$9:E868,E868),"Matched",IF(COUNTIF(Bank!$C$9:$C$1008,D868&amp;"")&gt;0,"Reference found - amount differs","Deposited, not yet credited")),IF(COUNTIFS(Bank!$C$9:$C$1008,D868&amp;"",Bank!$D$9:$D$1008,F868)&gt;=COUNTIFS($D$9:D868,D868&amp;"",$F$9:F868,F868),"Matched",IF(COUNTIF(Bank!$C$9:$C$1008,D868&amp;"")&gt;0,"Reference found - amount differs","Issued, not yet presented")))))</f>
        <v/>
      </c>
    </row>
    <row r="869" customFormat="false" ht="15" hidden="false" customHeight="false" outlineLevel="0" collapsed="false">
      <c r="A869" s="17"/>
      <c r="B869" s="8"/>
      <c r="C869" s="8"/>
      <c r="D869" s="8"/>
      <c r="E869" s="18"/>
      <c r="F869" s="18"/>
      <c r="G869" s="10" t="str">
        <f aca="false">IF(N(E869)+N(F869)=0,"",IF(D869="","No reference",IF(N(E869)&gt;0,IF(COUNTIFS(Bank!$C$9:$C$1008,D869&amp;"",Bank!$E$9:$E$1008,E869)&gt;=COUNTIFS($D$9:D869,D869&amp;"",$E$9:E869,E869),"Matched",IF(COUNTIF(Bank!$C$9:$C$1008,D869&amp;"")&gt;0,"Reference found - amount differs","Deposited, not yet credited")),IF(COUNTIFS(Bank!$C$9:$C$1008,D869&amp;"",Bank!$D$9:$D$1008,F869)&gt;=COUNTIFS($D$9:D869,D869&amp;"",$F$9:F869,F869),"Matched",IF(COUNTIF(Bank!$C$9:$C$1008,D869&amp;"")&gt;0,"Reference found - amount differs","Issued, not yet presented")))))</f>
        <v/>
      </c>
    </row>
    <row r="870" customFormat="false" ht="15" hidden="false" customHeight="false" outlineLevel="0" collapsed="false">
      <c r="A870" s="17"/>
      <c r="B870" s="8"/>
      <c r="C870" s="8"/>
      <c r="D870" s="8"/>
      <c r="E870" s="18"/>
      <c r="F870" s="18"/>
      <c r="G870" s="10" t="str">
        <f aca="false">IF(N(E870)+N(F870)=0,"",IF(D870="","No reference",IF(N(E870)&gt;0,IF(COUNTIFS(Bank!$C$9:$C$1008,D870&amp;"",Bank!$E$9:$E$1008,E870)&gt;=COUNTIFS($D$9:D870,D870&amp;"",$E$9:E870,E870),"Matched",IF(COUNTIF(Bank!$C$9:$C$1008,D870&amp;"")&gt;0,"Reference found - amount differs","Deposited, not yet credited")),IF(COUNTIFS(Bank!$C$9:$C$1008,D870&amp;"",Bank!$D$9:$D$1008,F870)&gt;=COUNTIFS($D$9:D870,D870&amp;"",$F$9:F870,F870),"Matched",IF(COUNTIF(Bank!$C$9:$C$1008,D870&amp;"")&gt;0,"Reference found - amount differs","Issued, not yet presented")))))</f>
        <v/>
      </c>
    </row>
    <row r="871" customFormat="false" ht="15" hidden="false" customHeight="false" outlineLevel="0" collapsed="false">
      <c r="A871" s="17"/>
      <c r="B871" s="8"/>
      <c r="C871" s="8"/>
      <c r="D871" s="8"/>
      <c r="E871" s="18"/>
      <c r="F871" s="18"/>
      <c r="G871" s="10" t="str">
        <f aca="false">IF(N(E871)+N(F871)=0,"",IF(D871="","No reference",IF(N(E871)&gt;0,IF(COUNTIFS(Bank!$C$9:$C$1008,D871&amp;"",Bank!$E$9:$E$1008,E871)&gt;=COUNTIFS($D$9:D871,D871&amp;"",$E$9:E871,E871),"Matched",IF(COUNTIF(Bank!$C$9:$C$1008,D871&amp;"")&gt;0,"Reference found - amount differs","Deposited, not yet credited")),IF(COUNTIFS(Bank!$C$9:$C$1008,D871&amp;"",Bank!$D$9:$D$1008,F871)&gt;=COUNTIFS($D$9:D871,D871&amp;"",$F$9:F871,F871),"Matched",IF(COUNTIF(Bank!$C$9:$C$1008,D871&amp;"")&gt;0,"Reference found - amount differs","Issued, not yet presented")))))</f>
        <v/>
      </c>
    </row>
    <row r="872" customFormat="false" ht="15" hidden="false" customHeight="false" outlineLevel="0" collapsed="false">
      <c r="A872" s="17"/>
      <c r="B872" s="8"/>
      <c r="C872" s="8"/>
      <c r="D872" s="8"/>
      <c r="E872" s="18"/>
      <c r="F872" s="18"/>
      <c r="G872" s="10" t="str">
        <f aca="false">IF(N(E872)+N(F872)=0,"",IF(D872="","No reference",IF(N(E872)&gt;0,IF(COUNTIFS(Bank!$C$9:$C$1008,D872&amp;"",Bank!$E$9:$E$1008,E872)&gt;=COUNTIFS($D$9:D872,D872&amp;"",$E$9:E872,E872),"Matched",IF(COUNTIF(Bank!$C$9:$C$1008,D872&amp;"")&gt;0,"Reference found - amount differs","Deposited, not yet credited")),IF(COUNTIFS(Bank!$C$9:$C$1008,D872&amp;"",Bank!$D$9:$D$1008,F872)&gt;=COUNTIFS($D$9:D872,D872&amp;"",$F$9:F872,F872),"Matched",IF(COUNTIF(Bank!$C$9:$C$1008,D872&amp;"")&gt;0,"Reference found - amount differs","Issued, not yet presented")))))</f>
        <v/>
      </c>
    </row>
    <row r="873" customFormat="false" ht="15" hidden="false" customHeight="false" outlineLevel="0" collapsed="false">
      <c r="A873" s="17"/>
      <c r="B873" s="8"/>
      <c r="C873" s="8"/>
      <c r="D873" s="8"/>
      <c r="E873" s="18"/>
      <c r="F873" s="18"/>
      <c r="G873" s="10" t="str">
        <f aca="false">IF(N(E873)+N(F873)=0,"",IF(D873="","No reference",IF(N(E873)&gt;0,IF(COUNTIFS(Bank!$C$9:$C$1008,D873&amp;"",Bank!$E$9:$E$1008,E873)&gt;=COUNTIFS($D$9:D873,D873&amp;"",$E$9:E873,E873),"Matched",IF(COUNTIF(Bank!$C$9:$C$1008,D873&amp;"")&gt;0,"Reference found - amount differs","Deposited, not yet credited")),IF(COUNTIFS(Bank!$C$9:$C$1008,D873&amp;"",Bank!$D$9:$D$1008,F873)&gt;=COUNTIFS($D$9:D873,D873&amp;"",$F$9:F873,F873),"Matched",IF(COUNTIF(Bank!$C$9:$C$1008,D873&amp;"")&gt;0,"Reference found - amount differs","Issued, not yet presented")))))</f>
        <v/>
      </c>
    </row>
    <row r="874" customFormat="false" ht="15" hidden="false" customHeight="false" outlineLevel="0" collapsed="false">
      <c r="A874" s="17"/>
      <c r="B874" s="8"/>
      <c r="C874" s="8"/>
      <c r="D874" s="8"/>
      <c r="E874" s="18"/>
      <c r="F874" s="18"/>
      <c r="G874" s="10" t="str">
        <f aca="false">IF(N(E874)+N(F874)=0,"",IF(D874="","No reference",IF(N(E874)&gt;0,IF(COUNTIFS(Bank!$C$9:$C$1008,D874&amp;"",Bank!$E$9:$E$1008,E874)&gt;=COUNTIFS($D$9:D874,D874&amp;"",$E$9:E874,E874),"Matched",IF(COUNTIF(Bank!$C$9:$C$1008,D874&amp;"")&gt;0,"Reference found - amount differs","Deposited, not yet credited")),IF(COUNTIFS(Bank!$C$9:$C$1008,D874&amp;"",Bank!$D$9:$D$1008,F874)&gt;=COUNTIFS($D$9:D874,D874&amp;"",$F$9:F874,F874),"Matched",IF(COUNTIF(Bank!$C$9:$C$1008,D874&amp;"")&gt;0,"Reference found - amount differs","Issued, not yet presented")))))</f>
        <v/>
      </c>
    </row>
    <row r="875" customFormat="false" ht="15" hidden="false" customHeight="false" outlineLevel="0" collapsed="false">
      <c r="A875" s="17"/>
      <c r="B875" s="8"/>
      <c r="C875" s="8"/>
      <c r="D875" s="8"/>
      <c r="E875" s="18"/>
      <c r="F875" s="18"/>
      <c r="G875" s="10" t="str">
        <f aca="false">IF(N(E875)+N(F875)=0,"",IF(D875="","No reference",IF(N(E875)&gt;0,IF(COUNTIFS(Bank!$C$9:$C$1008,D875&amp;"",Bank!$E$9:$E$1008,E875)&gt;=COUNTIFS($D$9:D875,D875&amp;"",$E$9:E875,E875),"Matched",IF(COUNTIF(Bank!$C$9:$C$1008,D875&amp;"")&gt;0,"Reference found - amount differs","Deposited, not yet credited")),IF(COUNTIFS(Bank!$C$9:$C$1008,D875&amp;"",Bank!$D$9:$D$1008,F875)&gt;=COUNTIFS($D$9:D875,D875&amp;"",$F$9:F875,F875),"Matched",IF(COUNTIF(Bank!$C$9:$C$1008,D875&amp;"")&gt;0,"Reference found - amount differs","Issued, not yet presented")))))</f>
        <v/>
      </c>
    </row>
    <row r="876" customFormat="false" ht="15" hidden="false" customHeight="false" outlineLevel="0" collapsed="false">
      <c r="A876" s="17"/>
      <c r="B876" s="8"/>
      <c r="C876" s="8"/>
      <c r="D876" s="8"/>
      <c r="E876" s="18"/>
      <c r="F876" s="18"/>
      <c r="G876" s="10" t="str">
        <f aca="false">IF(N(E876)+N(F876)=0,"",IF(D876="","No reference",IF(N(E876)&gt;0,IF(COUNTIFS(Bank!$C$9:$C$1008,D876&amp;"",Bank!$E$9:$E$1008,E876)&gt;=COUNTIFS($D$9:D876,D876&amp;"",$E$9:E876,E876),"Matched",IF(COUNTIF(Bank!$C$9:$C$1008,D876&amp;"")&gt;0,"Reference found - amount differs","Deposited, not yet credited")),IF(COUNTIFS(Bank!$C$9:$C$1008,D876&amp;"",Bank!$D$9:$D$1008,F876)&gt;=COUNTIFS($D$9:D876,D876&amp;"",$F$9:F876,F876),"Matched",IF(COUNTIF(Bank!$C$9:$C$1008,D876&amp;"")&gt;0,"Reference found - amount differs","Issued, not yet presented")))))</f>
        <v/>
      </c>
    </row>
    <row r="877" customFormat="false" ht="15" hidden="false" customHeight="false" outlineLevel="0" collapsed="false">
      <c r="A877" s="17"/>
      <c r="B877" s="8"/>
      <c r="C877" s="8"/>
      <c r="D877" s="8"/>
      <c r="E877" s="18"/>
      <c r="F877" s="18"/>
      <c r="G877" s="10" t="str">
        <f aca="false">IF(N(E877)+N(F877)=0,"",IF(D877="","No reference",IF(N(E877)&gt;0,IF(COUNTIFS(Bank!$C$9:$C$1008,D877&amp;"",Bank!$E$9:$E$1008,E877)&gt;=COUNTIFS($D$9:D877,D877&amp;"",$E$9:E877,E877),"Matched",IF(COUNTIF(Bank!$C$9:$C$1008,D877&amp;"")&gt;0,"Reference found - amount differs","Deposited, not yet credited")),IF(COUNTIFS(Bank!$C$9:$C$1008,D877&amp;"",Bank!$D$9:$D$1008,F877)&gt;=COUNTIFS($D$9:D877,D877&amp;"",$F$9:F877,F877),"Matched",IF(COUNTIF(Bank!$C$9:$C$1008,D877&amp;"")&gt;0,"Reference found - amount differs","Issued, not yet presented")))))</f>
        <v/>
      </c>
    </row>
    <row r="878" customFormat="false" ht="15" hidden="false" customHeight="false" outlineLevel="0" collapsed="false">
      <c r="A878" s="17"/>
      <c r="B878" s="8"/>
      <c r="C878" s="8"/>
      <c r="D878" s="8"/>
      <c r="E878" s="18"/>
      <c r="F878" s="18"/>
      <c r="G878" s="10" t="str">
        <f aca="false">IF(N(E878)+N(F878)=0,"",IF(D878="","No reference",IF(N(E878)&gt;0,IF(COUNTIFS(Bank!$C$9:$C$1008,D878&amp;"",Bank!$E$9:$E$1008,E878)&gt;=COUNTIFS($D$9:D878,D878&amp;"",$E$9:E878,E878),"Matched",IF(COUNTIF(Bank!$C$9:$C$1008,D878&amp;"")&gt;0,"Reference found - amount differs","Deposited, not yet credited")),IF(COUNTIFS(Bank!$C$9:$C$1008,D878&amp;"",Bank!$D$9:$D$1008,F878)&gt;=COUNTIFS($D$9:D878,D878&amp;"",$F$9:F878,F878),"Matched",IF(COUNTIF(Bank!$C$9:$C$1008,D878&amp;"")&gt;0,"Reference found - amount differs","Issued, not yet presented")))))</f>
        <v/>
      </c>
    </row>
    <row r="879" customFormat="false" ht="15" hidden="false" customHeight="false" outlineLevel="0" collapsed="false">
      <c r="A879" s="17"/>
      <c r="B879" s="8"/>
      <c r="C879" s="8"/>
      <c r="D879" s="8"/>
      <c r="E879" s="18"/>
      <c r="F879" s="18"/>
      <c r="G879" s="10" t="str">
        <f aca="false">IF(N(E879)+N(F879)=0,"",IF(D879="","No reference",IF(N(E879)&gt;0,IF(COUNTIFS(Bank!$C$9:$C$1008,D879&amp;"",Bank!$E$9:$E$1008,E879)&gt;=COUNTIFS($D$9:D879,D879&amp;"",$E$9:E879,E879),"Matched",IF(COUNTIF(Bank!$C$9:$C$1008,D879&amp;"")&gt;0,"Reference found - amount differs","Deposited, not yet credited")),IF(COUNTIFS(Bank!$C$9:$C$1008,D879&amp;"",Bank!$D$9:$D$1008,F879)&gt;=COUNTIFS($D$9:D879,D879&amp;"",$F$9:F879,F879),"Matched",IF(COUNTIF(Bank!$C$9:$C$1008,D879&amp;"")&gt;0,"Reference found - amount differs","Issued, not yet presented")))))</f>
        <v/>
      </c>
    </row>
    <row r="880" customFormat="false" ht="15" hidden="false" customHeight="false" outlineLevel="0" collapsed="false">
      <c r="A880" s="17"/>
      <c r="B880" s="8"/>
      <c r="C880" s="8"/>
      <c r="D880" s="8"/>
      <c r="E880" s="18"/>
      <c r="F880" s="18"/>
      <c r="G880" s="10" t="str">
        <f aca="false">IF(N(E880)+N(F880)=0,"",IF(D880="","No reference",IF(N(E880)&gt;0,IF(COUNTIFS(Bank!$C$9:$C$1008,D880&amp;"",Bank!$E$9:$E$1008,E880)&gt;=COUNTIFS($D$9:D880,D880&amp;"",$E$9:E880,E880),"Matched",IF(COUNTIF(Bank!$C$9:$C$1008,D880&amp;"")&gt;0,"Reference found - amount differs","Deposited, not yet credited")),IF(COUNTIFS(Bank!$C$9:$C$1008,D880&amp;"",Bank!$D$9:$D$1008,F880)&gt;=COUNTIFS($D$9:D880,D880&amp;"",$F$9:F880,F880),"Matched",IF(COUNTIF(Bank!$C$9:$C$1008,D880&amp;"")&gt;0,"Reference found - amount differs","Issued, not yet presented")))))</f>
        <v/>
      </c>
    </row>
    <row r="881" customFormat="false" ht="15" hidden="false" customHeight="false" outlineLevel="0" collapsed="false">
      <c r="A881" s="17"/>
      <c r="B881" s="8"/>
      <c r="C881" s="8"/>
      <c r="D881" s="8"/>
      <c r="E881" s="18"/>
      <c r="F881" s="18"/>
      <c r="G881" s="10" t="str">
        <f aca="false">IF(N(E881)+N(F881)=0,"",IF(D881="","No reference",IF(N(E881)&gt;0,IF(COUNTIFS(Bank!$C$9:$C$1008,D881&amp;"",Bank!$E$9:$E$1008,E881)&gt;=COUNTIFS($D$9:D881,D881&amp;"",$E$9:E881,E881),"Matched",IF(COUNTIF(Bank!$C$9:$C$1008,D881&amp;"")&gt;0,"Reference found - amount differs","Deposited, not yet credited")),IF(COUNTIFS(Bank!$C$9:$C$1008,D881&amp;"",Bank!$D$9:$D$1008,F881)&gt;=COUNTIFS($D$9:D881,D881&amp;"",$F$9:F881,F881),"Matched",IF(COUNTIF(Bank!$C$9:$C$1008,D881&amp;"")&gt;0,"Reference found - amount differs","Issued, not yet presented")))))</f>
        <v/>
      </c>
    </row>
    <row r="882" customFormat="false" ht="15" hidden="false" customHeight="false" outlineLevel="0" collapsed="false">
      <c r="A882" s="17"/>
      <c r="B882" s="8"/>
      <c r="C882" s="8"/>
      <c r="D882" s="8"/>
      <c r="E882" s="18"/>
      <c r="F882" s="18"/>
      <c r="G882" s="10" t="str">
        <f aca="false">IF(N(E882)+N(F882)=0,"",IF(D882="","No reference",IF(N(E882)&gt;0,IF(COUNTIFS(Bank!$C$9:$C$1008,D882&amp;"",Bank!$E$9:$E$1008,E882)&gt;=COUNTIFS($D$9:D882,D882&amp;"",$E$9:E882,E882),"Matched",IF(COUNTIF(Bank!$C$9:$C$1008,D882&amp;"")&gt;0,"Reference found - amount differs","Deposited, not yet credited")),IF(COUNTIFS(Bank!$C$9:$C$1008,D882&amp;"",Bank!$D$9:$D$1008,F882)&gt;=COUNTIFS($D$9:D882,D882&amp;"",$F$9:F882,F882),"Matched",IF(COUNTIF(Bank!$C$9:$C$1008,D882&amp;"")&gt;0,"Reference found - amount differs","Issued, not yet presented")))))</f>
        <v/>
      </c>
    </row>
    <row r="883" customFormat="false" ht="15" hidden="false" customHeight="false" outlineLevel="0" collapsed="false">
      <c r="A883" s="17"/>
      <c r="B883" s="8"/>
      <c r="C883" s="8"/>
      <c r="D883" s="8"/>
      <c r="E883" s="18"/>
      <c r="F883" s="18"/>
      <c r="G883" s="10" t="str">
        <f aca="false">IF(N(E883)+N(F883)=0,"",IF(D883="","No reference",IF(N(E883)&gt;0,IF(COUNTIFS(Bank!$C$9:$C$1008,D883&amp;"",Bank!$E$9:$E$1008,E883)&gt;=COUNTIFS($D$9:D883,D883&amp;"",$E$9:E883,E883),"Matched",IF(COUNTIF(Bank!$C$9:$C$1008,D883&amp;"")&gt;0,"Reference found - amount differs","Deposited, not yet credited")),IF(COUNTIFS(Bank!$C$9:$C$1008,D883&amp;"",Bank!$D$9:$D$1008,F883)&gt;=COUNTIFS($D$9:D883,D883&amp;"",$F$9:F883,F883),"Matched",IF(COUNTIF(Bank!$C$9:$C$1008,D883&amp;"")&gt;0,"Reference found - amount differs","Issued, not yet presented")))))</f>
        <v/>
      </c>
    </row>
    <row r="884" customFormat="false" ht="15" hidden="false" customHeight="false" outlineLevel="0" collapsed="false">
      <c r="A884" s="17"/>
      <c r="B884" s="8"/>
      <c r="C884" s="8"/>
      <c r="D884" s="8"/>
      <c r="E884" s="18"/>
      <c r="F884" s="18"/>
      <c r="G884" s="10" t="str">
        <f aca="false">IF(N(E884)+N(F884)=0,"",IF(D884="","No reference",IF(N(E884)&gt;0,IF(COUNTIFS(Bank!$C$9:$C$1008,D884&amp;"",Bank!$E$9:$E$1008,E884)&gt;=COUNTIFS($D$9:D884,D884&amp;"",$E$9:E884,E884),"Matched",IF(COUNTIF(Bank!$C$9:$C$1008,D884&amp;"")&gt;0,"Reference found - amount differs","Deposited, not yet credited")),IF(COUNTIFS(Bank!$C$9:$C$1008,D884&amp;"",Bank!$D$9:$D$1008,F884)&gt;=COUNTIFS($D$9:D884,D884&amp;"",$F$9:F884,F884),"Matched",IF(COUNTIF(Bank!$C$9:$C$1008,D884&amp;"")&gt;0,"Reference found - amount differs","Issued, not yet presented")))))</f>
        <v/>
      </c>
    </row>
    <row r="885" customFormat="false" ht="15" hidden="false" customHeight="false" outlineLevel="0" collapsed="false">
      <c r="A885" s="17"/>
      <c r="B885" s="8"/>
      <c r="C885" s="8"/>
      <c r="D885" s="8"/>
      <c r="E885" s="18"/>
      <c r="F885" s="18"/>
      <c r="G885" s="10" t="str">
        <f aca="false">IF(N(E885)+N(F885)=0,"",IF(D885="","No reference",IF(N(E885)&gt;0,IF(COUNTIFS(Bank!$C$9:$C$1008,D885&amp;"",Bank!$E$9:$E$1008,E885)&gt;=COUNTIFS($D$9:D885,D885&amp;"",$E$9:E885,E885),"Matched",IF(COUNTIF(Bank!$C$9:$C$1008,D885&amp;"")&gt;0,"Reference found - amount differs","Deposited, not yet credited")),IF(COUNTIFS(Bank!$C$9:$C$1008,D885&amp;"",Bank!$D$9:$D$1008,F885)&gt;=COUNTIFS($D$9:D885,D885&amp;"",$F$9:F885,F885),"Matched",IF(COUNTIF(Bank!$C$9:$C$1008,D885&amp;"")&gt;0,"Reference found - amount differs","Issued, not yet presented")))))</f>
        <v/>
      </c>
    </row>
    <row r="886" customFormat="false" ht="15" hidden="false" customHeight="false" outlineLevel="0" collapsed="false">
      <c r="A886" s="17"/>
      <c r="B886" s="8"/>
      <c r="C886" s="8"/>
      <c r="D886" s="8"/>
      <c r="E886" s="18"/>
      <c r="F886" s="18"/>
      <c r="G886" s="10" t="str">
        <f aca="false">IF(N(E886)+N(F886)=0,"",IF(D886="","No reference",IF(N(E886)&gt;0,IF(COUNTIFS(Bank!$C$9:$C$1008,D886&amp;"",Bank!$E$9:$E$1008,E886)&gt;=COUNTIFS($D$9:D886,D886&amp;"",$E$9:E886,E886),"Matched",IF(COUNTIF(Bank!$C$9:$C$1008,D886&amp;"")&gt;0,"Reference found - amount differs","Deposited, not yet credited")),IF(COUNTIFS(Bank!$C$9:$C$1008,D886&amp;"",Bank!$D$9:$D$1008,F886)&gt;=COUNTIFS($D$9:D886,D886&amp;"",$F$9:F886,F886),"Matched",IF(COUNTIF(Bank!$C$9:$C$1008,D886&amp;"")&gt;0,"Reference found - amount differs","Issued, not yet presented")))))</f>
        <v/>
      </c>
    </row>
    <row r="887" customFormat="false" ht="15" hidden="false" customHeight="false" outlineLevel="0" collapsed="false">
      <c r="A887" s="17"/>
      <c r="B887" s="8"/>
      <c r="C887" s="8"/>
      <c r="D887" s="8"/>
      <c r="E887" s="18"/>
      <c r="F887" s="18"/>
      <c r="G887" s="10" t="str">
        <f aca="false">IF(N(E887)+N(F887)=0,"",IF(D887="","No reference",IF(N(E887)&gt;0,IF(COUNTIFS(Bank!$C$9:$C$1008,D887&amp;"",Bank!$E$9:$E$1008,E887)&gt;=COUNTIFS($D$9:D887,D887&amp;"",$E$9:E887,E887),"Matched",IF(COUNTIF(Bank!$C$9:$C$1008,D887&amp;"")&gt;0,"Reference found - amount differs","Deposited, not yet credited")),IF(COUNTIFS(Bank!$C$9:$C$1008,D887&amp;"",Bank!$D$9:$D$1008,F887)&gt;=COUNTIFS($D$9:D887,D887&amp;"",$F$9:F887,F887),"Matched",IF(COUNTIF(Bank!$C$9:$C$1008,D887&amp;"")&gt;0,"Reference found - amount differs","Issued, not yet presented")))))</f>
        <v/>
      </c>
    </row>
    <row r="888" customFormat="false" ht="15" hidden="false" customHeight="false" outlineLevel="0" collapsed="false">
      <c r="A888" s="17"/>
      <c r="B888" s="8"/>
      <c r="C888" s="8"/>
      <c r="D888" s="8"/>
      <c r="E888" s="18"/>
      <c r="F888" s="18"/>
      <c r="G888" s="10" t="str">
        <f aca="false">IF(N(E888)+N(F888)=0,"",IF(D888="","No reference",IF(N(E888)&gt;0,IF(COUNTIFS(Bank!$C$9:$C$1008,D888&amp;"",Bank!$E$9:$E$1008,E888)&gt;=COUNTIFS($D$9:D888,D888&amp;"",$E$9:E888,E888),"Matched",IF(COUNTIF(Bank!$C$9:$C$1008,D888&amp;"")&gt;0,"Reference found - amount differs","Deposited, not yet credited")),IF(COUNTIFS(Bank!$C$9:$C$1008,D888&amp;"",Bank!$D$9:$D$1008,F888)&gt;=COUNTIFS($D$9:D888,D888&amp;"",$F$9:F888,F888),"Matched",IF(COUNTIF(Bank!$C$9:$C$1008,D888&amp;"")&gt;0,"Reference found - amount differs","Issued, not yet presented")))))</f>
        <v/>
      </c>
    </row>
    <row r="889" customFormat="false" ht="15" hidden="false" customHeight="false" outlineLevel="0" collapsed="false">
      <c r="A889" s="17"/>
      <c r="B889" s="8"/>
      <c r="C889" s="8"/>
      <c r="D889" s="8"/>
      <c r="E889" s="18"/>
      <c r="F889" s="18"/>
      <c r="G889" s="10" t="str">
        <f aca="false">IF(N(E889)+N(F889)=0,"",IF(D889="","No reference",IF(N(E889)&gt;0,IF(COUNTIFS(Bank!$C$9:$C$1008,D889&amp;"",Bank!$E$9:$E$1008,E889)&gt;=COUNTIFS($D$9:D889,D889&amp;"",$E$9:E889,E889),"Matched",IF(COUNTIF(Bank!$C$9:$C$1008,D889&amp;"")&gt;0,"Reference found - amount differs","Deposited, not yet credited")),IF(COUNTIFS(Bank!$C$9:$C$1008,D889&amp;"",Bank!$D$9:$D$1008,F889)&gt;=COUNTIFS($D$9:D889,D889&amp;"",$F$9:F889,F889),"Matched",IF(COUNTIF(Bank!$C$9:$C$1008,D889&amp;"")&gt;0,"Reference found - amount differs","Issued, not yet presented")))))</f>
        <v/>
      </c>
    </row>
    <row r="890" customFormat="false" ht="15" hidden="false" customHeight="false" outlineLevel="0" collapsed="false">
      <c r="A890" s="17"/>
      <c r="B890" s="8"/>
      <c r="C890" s="8"/>
      <c r="D890" s="8"/>
      <c r="E890" s="18"/>
      <c r="F890" s="18"/>
      <c r="G890" s="10" t="str">
        <f aca="false">IF(N(E890)+N(F890)=0,"",IF(D890="","No reference",IF(N(E890)&gt;0,IF(COUNTIFS(Bank!$C$9:$C$1008,D890&amp;"",Bank!$E$9:$E$1008,E890)&gt;=COUNTIFS($D$9:D890,D890&amp;"",$E$9:E890,E890),"Matched",IF(COUNTIF(Bank!$C$9:$C$1008,D890&amp;"")&gt;0,"Reference found - amount differs","Deposited, not yet credited")),IF(COUNTIFS(Bank!$C$9:$C$1008,D890&amp;"",Bank!$D$9:$D$1008,F890)&gt;=COUNTIFS($D$9:D890,D890&amp;"",$F$9:F890,F890),"Matched",IF(COUNTIF(Bank!$C$9:$C$1008,D890&amp;"")&gt;0,"Reference found - amount differs","Issued, not yet presented")))))</f>
        <v/>
      </c>
    </row>
    <row r="891" customFormat="false" ht="15" hidden="false" customHeight="false" outlineLevel="0" collapsed="false">
      <c r="A891" s="17"/>
      <c r="B891" s="8"/>
      <c r="C891" s="8"/>
      <c r="D891" s="8"/>
      <c r="E891" s="18"/>
      <c r="F891" s="18"/>
      <c r="G891" s="10" t="str">
        <f aca="false">IF(N(E891)+N(F891)=0,"",IF(D891="","No reference",IF(N(E891)&gt;0,IF(COUNTIFS(Bank!$C$9:$C$1008,D891&amp;"",Bank!$E$9:$E$1008,E891)&gt;=COUNTIFS($D$9:D891,D891&amp;"",$E$9:E891,E891),"Matched",IF(COUNTIF(Bank!$C$9:$C$1008,D891&amp;"")&gt;0,"Reference found - amount differs","Deposited, not yet credited")),IF(COUNTIFS(Bank!$C$9:$C$1008,D891&amp;"",Bank!$D$9:$D$1008,F891)&gt;=COUNTIFS($D$9:D891,D891&amp;"",$F$9:F891,F891),"Matched",IF(COUNTIF(Bank!$C$9:$C$1008,D891&amp;"")&gt;0,"Reference found - amount differs","Issued, not yet presented")))))</f>
        <v/>
      </c>
    </row>
    <row r="892" customFormat="false" ht="15" hidden="false" customHeight="false" outlineLevel="0" collapsed="false">
      <c r="A892" s="17"/>
      <c r="B892" s="8"/>
      <c r="C892" s="8"/>
      <c r="D892" s="8"/>
      <c r="E892" s="18"/>
      <c r="F892" s="18"/>
      <c r="G892" s="10" t="str">
        <f aca="false">IF(N(E892)+N(F892)=0,"",IF(D892="","No reference",IF(N(E892)&gt;0,IF(COUNTIFS(Bank!$C$9:$C$1008,D892&amp;"",Bank!$E$9:$E$1008,E892)&gt;=COUNTIFS($D$9:D892,D892&amp;"",$E$9:E892,E892),"Matched",IF(COUNTIF(Bank!$C$9:$C$1008,D892&amp;"")&gt;0,"Reference found - amount differs","Deposited, not yet credited")),IF(COUNTIFS(Bank!$C$9:$C$1008,D892&amp;"",Bank!$D$9:$D$1008,F892)&gt;=COUNTIFS($D$9:D892,D892&amp;"",$F$9:F892,F892),"Matched",IF(COUNTIF(Bank!$C$9:$C$1008,D892&amp;"")&gt;0,"Reference found - amount differs","Issued, not yet presented")))))</f>
        <v/>
      </c>
    </row>
    <row r="893" customFormat="false" ht="15" hidden="false" customHeight="false" outlineLevel="0" collapsed="false">
      <c r="A893" s="17"/>
      <c r="B893" s="8"/>
      <c r="C893" s="8"/>
      <c r="D893" s="8"/>
      <c r="E893" s="18"/>
      <c r="F893" s="18"/>
      <c r="G893" s="10" t="str">
        <f aca="false">IF(N(E893)+N(F893)=0,"",IF(D893="","No reference",IF(N(E893)&gt;0,IF(COUNTIFS(Bank!$C$9:$C$1008,D893&amp;"",Bank!$E$9:$E$1008,E893)&gt;=COUNTIFS($D$9:D893,D893&amp;"",$E$9:E893,E893),"Matched",IF(COUNTIF(Bank!$C$9:$C$1008,D893&amp;"")&gt;0,"Reference found - amount differs","Deposited, not yet credited")),IF(COUNTIFS(Bank!$C$9:$C$1008,D893&amp;"",Bank!$D$9:$D$1008,F893)&gt;=COUNTIFS($D$9:D893,D893&amp;"",$F$9:F893,F893),"Matched",IF(COUNTIF(Bank!$C$9:$C$1008,D893&amp;"")&gt;0,"Reference found - amount differs","Issued, not yet presented")))))</f>
        <v/>
      </c>
    </row>
    <row r="894" customFormat="false" ht="15" hidden="false" customHeight="false" outlineLevel="0" collapsed="false">
      <c r="A894" s="17"/>
      <c r="B894" s="8"/>
      <c r="C894" s="8"/>
      <c r="D894" s="8"/>
      <c r="E894" s="18"/>
      <c r="F894" s="18"/>
      <c r="G894" s="10" t="str">
        <f aca="false">IF(N(E894)+N(F894)=0,"",IF(D894="","No reference",IF(N(E894)&gt;0,IF(COUNTIFS(Bank!$C$9:$C$1008,D894&amp;"",Bank!$E$9:$E$1008,E894)&gt;=COUNTIFS($D$9:D894,D894&amp;"",$E$9:E894,E894),"Matched",IF(COUNTIF(Bank!$C$9:$C$1008,D894&amp;"")&gt;0,"Reference found - amount differs","Deposited, not yet credited")),IF(COUNTIFS(Bank!$C$9:$C$1008,D894&amp;"",Bank!$D$9:$D$1008,F894)&gt;=COUNTIFS($D$9:D894,D894&amp;"",$F$9:F894,F894),"Matched",IF(COUNTIF(Bank!$C$9:$C$1008,D894&amp;"")&gt;0,"Reference found - amount differs","Issued, not yet presented")))))</f>
        <v/>
      </c>
    </row>
    <row r="895" customFormat="false" ht="15" hidden="false" customHeight="false" outlineLevel="0" collapsed="false">
      <c r="A895" s="17"/>
      <c r="B895" s="8"/>
      <c r="C895" s="8"/>
      <c r="D895" s="8"/>
      <c r="E895" s="18"/>
      <c r="F895" s="18"/>
      <c r="G895" s="10" t="str">
        <f aca="false">IF(N(E895)+N(F895)=0,"",IF(D895="","No reference",IF(N(E895)&gt;0,IF(COUNTIFS(Bank!$C$9:$C$1008,D895&amp;"",Bank!$E$9:$E$1008,E895)&gt;=COUNTIFS($D$9:D895,D895&amp;"",$E$9:E895,E895),"Matched",IF(COUNTIF(Bank!$C$9:$C$1008,D895&amp;"")&gt;0,"Reference found - amount differs","Deposited, not yet credited")),IF(COUNTIFS(Bank!$C$9:$C$1008,D895&amp;"",Bank!$D$9:$D$1008,F895)&gt;=COUNTIFS($D$9:D895,D895&amp;"",$F$9:F895,F895),"Matched",IF(COUNTIF(Bank!$C$9:$C$1008,D895&amp;"")&gt;0,"Reference found - amount differs","Issued, not yet presented")))))</f>
        <v/>
      </c>
    </row>
    <row r="896" customFormat="false" ht="15" hidden="false" customHeight="false" outlineLevel="0" collapsed="false">
      <c r="A896" s="17"/>
      <c r="B896" s="8"/>
      <c r="C896" s="8"/>
      <c r="D896" s="8"/>
      <c r="E896" s="18"/>
      <c r="F896" s="18"/>
      <c r="G896" s="10" t="str">
        <f aca="false">IF(N(E896)+N(F896)=0,"",IF(D896="","No reference",IF(N(E896)&gt;0,IF(COUNTIFS(Bank!$C$9:$C$1008,D896&amp;"",Bank!$E$9:$E$1008,E896)&gt;=COUNTIFS($D$9:D896,D896&amp;"",$E$9:E896,E896),"Matched",IF(COUNTIF(Bank!$C$9:$C$1008,D896&amp;"")&gt;0,"Reference found - amount differs","Deposited, not yet credited")),IF(COUNTIFS(Bank!$C$9:$C$1008,D896&amp;"",Bank!$D$9:$D$1008,F896)&gt;=COUNTIFS($D$9:D896,D896&amp;"",$F$9:F896,F896),"Matched",IF(COUNTIF(Bank!$C$9:$C$1008,D896&amp;"")&gt;0,"Reference found - amount differs","Issued, not yet presented")))))</f>
        <v/>
      </c>
    </row>
    <row r="897" customFormat="false" ht="15" hidden="false" customHeight="false" outlineLevel="0" collapsed="false">
      <c r="A897" s="17"/>
      <c r="B897" s="8"/>
      <c r="C897" s="8"/>
      <c r="D897" s="8"/>
      <c r="E897" s="18"/>
      <c r="F897" s="18"/>
      <c r="G897" s="10" t="str">
        <f aca="false">IF(N(E897)+N(F897)=0,"",IF(D897="","No reference",IF(N(E897)&gt;0,IF(COUNTIFS(Bank!$C$9:$C$1008,D897&amp;"",Bank!$E$9:$E$1008,E897)&gt;=COUNTIFS($D$9:D897,D897&amp;"",$E$9:E897,E897),"Matched",IF(COUNTIF(Bank!$C$9:$C$1008,D897&amp;"")&gt;0,"Reference found - amount differs","Deposited, not yet credited")),IF(COUNTIFS(Bank!$C$9:$C$1008,D897&amp;"",Bank!$D$9:$D$1008,F897)&gt;=COUNTIFS($D$9:D897,D897&amp;"",$F$9:F897,F897),"Matched",IF(COUNTIF(Bank!$C$9:$C$1008,D897&amp;"")&gt;0,"Reference found - amount differs","Issued, not yet presented")))))</f>
        <v/>
      </c>
    </row>
    <row r="898" customFormat="false" ht="15" hidden="false" customHeight="false" outlineLevel="0" collapsed="false">
      <c r="A898" s="17"/>
      <c r="B898" s="8"/>
      <c r="C898" s="8"/>
      <c r="D898" s="8"/>
      <c r="E898" s="18"/>
      <c r="F898" s="18"/>
      <c r="G898" s="10" t="str">
        <f aca="false">IF(N(E898)+N(F898)=0,"",IF(D898="","No reference",IF(N(E898)&gt;0,IF(COUNTIFS(Bank!$C$9:$C$1008,D898&amp;"",Bank!$E$9:$E$1008,E898)&gt;=COUNTIFS($D$9:D898,D898&amp;"",$E$9:E898,E898),"Matched",IF(COUNTIF(Bank!$C$9:$C$1008,D898&amp;"")&gt;0,"Reference found - amount differs","Deposited, not yet credited")),IF(COUNTIFS(Bank!$C$9:$C$1008,D898&amp;"",Bank!$D$9:$D$1008,F898)&gt;=COUNTIFS($D$9:D898,D898&amp;"",$F$9:F898,F898),"Matched",IF(COUNTIF(Bank!$C$9:$C$1008,D898&amp;"")&gt;0,"Reference found - amount differs","Issued, not yet presented")))))</f>
        <v/>
      </c>
    </row>
    <row r="899" customFormat="false" ht="15" hidden="false" customHeight="false" outlineLevel="0" collapsed="false">
      <c r="A899" s="17"/>
      <c r="B899" s="8"/>
      <c r="C899" s="8"/>
      <c r="D899" s="8"/>
      <c r="E899" s="18"/>
      <c r="F899" s="18"/>
      <c r="G899" s="10" t="str">
        <f aca="false">IF(N(E899)+N(F899)=0,"",IF(D899="","No reference",IF(N(E899)&gt;0,IF(COUNTIFS(Bank!$C$9:$C$1008,D899&amp;"",Bank!$E$9:$E$1008,E899)&gt;=COUNTIFS($D$9:D899,D899&amp;"",$E$9:E899,E899),"Matched",IF(COUNTIF(Bank!$C$9:$C$1008,D899&amp;"")&gt;0,"Reference found - amount differs","Deposited, not yet credited")),IF(COUNTIFS(Bank!$C$9:$C$1008,D899&amp;"",Bank!$D$9:$D$1008,F899)&gt;=COUNTIFS($D$9:D899,D899&amp;"",$F$9:F899,F899),"Matched",IF(COUNTIF(Bank!$C$9:$C$1008,D899&amp;"")&gt;0,"Reference found - amount differs","Issued, not yet presented")))))</f>
        <v/>
      </c>
    </row>
    <row r="900" customFormat="false" ht="15" hidden="false" customHeight="false" outlineLevel="0" collapsed="false">
      <c r="A900" s="17"/>
      <c r="B900" s="8"/>
      <c r="C900" s="8"/>
      <c r="D900" s="8"/>
      <c r="E900" s="18"/>
      <c r="F900" s="18"/>
      <c r="G900" s="10" t="str">
        <f aca="false">IF(N(E900)+N(F900)=0,"",IF(D900="","No reference",IF(N(E900)&gt;0,IF(COUNTIFS(Bank!$C$9:$C$1008,D900&amp;"",Bank!$E$9:$E$1008,E900)&gt;=COUNTIFS($D$9:D900,D900&amp;"",$E$9:E900,E900),"Matched",IF(COUNTIF(Bank!$C$9:$C$1008,D900&amp;"")&gt;0,"Reference found - amount differs","Deposited, not yet credited")),IF(COUNTIFS(Bank!$C$9:$C$1008,D900&amp;"",Bank!$D$9:$D$1008,F900)&gt;=COUNTIFS($D$9:D900,D900&amp;"",$F$9:F900,F900),"Matched",IF(COUNTIF(Bank!$C$9:$C$1008,D900&amp;"")&gt;0,"Reference found - amount differs","Issued, not yet presented")))))</f>
        <v/>
      </c>
    </row>
    <row r="901" customFormat="false" ht="15" hidden="false" customHeight="false" outlineLevel="0" collapsed="false">
      <c r="A901" s="17"/>
      <c r="B901" s="8"/>
      <c r="C901" s="8"/>
      <c r="D901" s="8"/>
      <c r="E901" s="18"/>
      <c r="F901" s="18"/>
      <c r="G901" s="10" t="str">
        <f aca="false">IF(N(E901)+N(F901)=0,"",IF(D901="","No reference",IF(N(E901)&gt;0,IF(COUNTIFS(Bank!$C$9:$C$1008,D901&amp;"",Bank!$E$9:$E$1008,E901)&gt;=COUNTIFS($D$9:D901,D901&amp;"",$E$9:E901,E901),"Matched",IF(COUNTIF(Bank!$C$9:$C$1008,D901&amp;"")&gt;0,"Reference found - amount differs","Deposited, not yet credited")),IF(COUNTIFS(Bank!$C$9:$C$1008,D901&amp;"",Bank!$D$9:$D$1008,F901)&gt;=COUNTIFS($D$9:D901,D901&amp;"",$F$9:F901,F901),"Matched",IF(COUNTIF(Bank!$C$9:$C$1008,D901&amp;"")&gt;0,"Reference found - amount differs","Issued, not yet presented")))))</f>
        <v/>
      </c>
    </row>
    <row r="902" customFormat="false" ht="15" hidden="false" customHeight="false" outlineLevel="0" collapsed="false">
      <c r="A902" s="17"/>
      <c r="B902" s="8"/>
      <c r="C902" s="8"/>
      <c r="D902" s="8"/>
      <c r="E902" s="18"/>
      <c r="F902" s="18"/>
      <c r="G902" s="10" t="str">
        <f aca="false">IF(N(E902)+N(F902)=0,"",IF(D902="","No reference",IF(N(E902)&gt;0,IF(COUNTIFS(Bank!$C$9:$C$1008,D902&amp;"",Bank!$E$9:$E$1008,E902)&gt;=COUNTIFS($D$9:D902,D902&amp;"",$E$9:E902,E902),"Matched",IF(COUNTIF(Bank!$C$9:$C$1008,D902&amp;"")&gt;0,"Reference found - amount differs","Deposited, not yet credited")),IF(COUNTIFS(Bank!$C$9:$C$1008,D902&amp;"",Bank!$D$9:$D$1008,F902)&gt;=COUNTIFS($D$9:D902,D902&amp;"",$F$9:F902,F902),"Matched",IF(COUNTIF(Bank!$C$9:$C$1008,D902&amp;"")&gt;0,"Reference found - amount differs","Issued, not yet presented")))))</f>
        <v/>
      </c>
    </row>
    <row r="903" customFormat="false" ht="15" hidden="false" customHeight="false" outlineLevel="0" collapsed="false">
      <c r="A903" s="17"/>
      <c r="B903" s="8"/>
      <c r="C903" s="8"/>
      <c r="D903" s="8"/>
      <c r="E903" s="18"/>
      <c r="F903" s="18"/>
      <c r="G903" s="10" t="str">
        <f aca="false">IF(N(E903)+N(F903)=0,"",IF(D903="","No reference",IF(N(E903)&gt;0,IF(COUNTIFS(Bank!$C$9:$C$1008,D903&amp;"",Bank!$E$9:$E$1008,E903)&gt;=COUNTIFS($D$9:D903,D903&amp;"",$E$9:E903,E903),"Matched",IF(COUNTIF(Bank!$C$9:$C$1008,D903&amp;"")&gt;0,"Reference found - amount differs","Deposited, not yet credited")),IF(COUNTIFS(Bank!$C$9:$C$1008,D903&amp;"",Bank!$D$9:$D$1008,F903)&gt;=COUNTIFS($D$9:D903,D903&amp;"",$F$9:F903,F903),"Matched",IF(COUNTIF(Bank!$C$9:$C$1008,D903&amp;"")&gt;0,"Reference found - amount differs","Issued, not yet presented")))))</f>
        <v/>
      </c>
    </row>
    <row r="904" customFormat="false" ht="15" hidden="false" customHeight="false" outlineLevel="0" collapsed="false">
      <c r="A904" s="17"/>
      <c r="B904" s="8"/>
      <c r="C904" s="8"/>
      <c r="D904" s="8"/>
      <c r="E904" s="18"/>
      <c r="F904" s="18"/>
      <c r="G904" s="10" t="str">
        <f aca="false">IF(N(E904)+N(F904)=0,"",IF(D904="","No reference",IF(N(E904)&gt;0,IF(COUNTIFS(Bank!$C$9:$C$1008,D904&amp;"",Bank!$E$9:$E$1008,E904)&gt;=COUNTIFS($D$9:D904,D904&amp;"",$E$9:E904,E904),"Matched",IF(COUNTIF(Bank!$C$9:$C$1008,D904&amp;"")&gt;0,"Reference found - amount differs","Deposited, not yet credited")),IF(COUNTIFS(Bank!$C$9:$C$1008,D904&amp;"",Bank!$D$9:$D$1008,F904)&gt;=COUNTIFS($D$9:D904,D904&amp;"",$F$9:F904,F904),"Matched",IF(COUNTIF(Bank!$C$9:$C$1008,D904&amp;"")&gt;0,"Reference found - amount differs","Issued, not yet presented")))))</f>
        <v/>
      </c>
    </row>
    <row r="905" customFormat="false" ht="15" hidden="false" customHeight="false" outlineLevel="0" collapsed="false">
      <c r="A905" s="17"/>
      <c r="B905" s="8"/>
      <c r="C905" s="8"/>
      <c r="D905" s="8"/>
      <c r="E905" s="18"/>
      <c r="F905" s="18"/>
      <c r="G905" s="10" t="str">
        <f aca="false">IF(N(E905)+N(F905)=0,"",IF(D905="","No reference",IF(N(E905)&gt;0,IF(COUNTIFS(Bank!$C$9:$C$1008,D905&amp;"",Bank!$E$9:$E$1008,E905)&gt;=COUNTIFS($D$9:D905,D905&amp;"",$E$9:E905,E905),"Matched",IF(COUNTIF(Bank!$C$9:$C$1008,D905&amp;"")&gt;0,"Reference found - amount differs","Deposited, not yet credited")),IF(COUNTIFS(Bank!$C$9:$C$1008,D905&amp;"",Bank!$D$9:$D$1008,F905)&gt;=COUNTIFS($D$9:D905,D905&amp;"",$F$9:F905,F905),"Matched",IF(COUNTIF(Bank!$C$9:$C$1008,D905&amp;"")&gt;0,"Reference found - amount differs","Issued, not yet presented")))))</f>
        <v/>
      </c>
    </row>
    <row r="906" customFormat="false" ht="15" hidden="false" customHeight="false" outlineLevel="0" collapsed="false">
      <c r="A906" s="17"/>
      <c r="B906" s="8"/>
      <c r="C906" s="8"/>
      <c r="D906" s="8"/>
      <c r="E906" s="18"/>
      <c r="F906" s="18"/>
      <c r="G906" s="10" t="str">
        <f aca="false">IF(N(E906)+N(F906)=0,"",IF(D906="","No reference",IF(N(E906)&gt;0,IF(COUNTIFS(Bank!$C$9:$C$1008,D906&amp;"",Bank!$E$9:$E$1008,E906)&gt;=COUNTIFS($D$9:D906,D906&amp;"",$E$9:E906,E906),"Matched",IF(COUNTIF(Bank!$C$9:$C$1008,D906&amp;"")&gt;0,"Reference found - amount differs","Deposited, not yet credited")),IF(COUNTIFS(Bank!$C$9:$C$1008,D906&amp;"",Bank!$D$9:$D$1008,F906)&gt;=COUNTIFS($D$9:D906,D906&amp;"",$F$9:F906,F906),"Matched",IF(COUNTIF(Bank!$C$9:$C$1008,D906&amp;"")&gt;0,"Reference found - amount differs","Issued, not yet presented")))))</f>
        <v/>
      </c>
    </row>
    <row r="907" customFormat="false" ht="15" hidden="false" customHeight="false" outlineLevel="0" collapsed="false">
      <c r="A907" s="17"/>
      <c r="B907" s="8"/>
      <c r="C907" s="8"/>
      <c r="D907" s="8"/>
      <c r="E907" s="18"/>
      <c r="F907" s="18"/>
      <c r="G907" s="10" t="str">
        <f aca="false">IF(N(E907)+N(F907)=0,"",IF(D907="","No reference",IF(N(E907)&gt;0,IF(COUNTIFS(Bank!$C$9:$C$1008,D907&amp;"",Bank!$E$9:$E$1008,E907)&gt;=COUNTIFS($D$9:D907,D907&amp;"",$E$9:E907,E907),"Matched",IF(COUNTIF(Bank!$C$9:$C$1008,D907&amp;"")&gt;0,"Reference found - amount differs","Deposited, not yet credited")),IF(COUNTIFS(Bank!$C$9:$C$1008,D907&amp;"",Bank!$D$9:$D$1008,F907)&gt;=COUNTIFS($D$9:D907,D907&amp;"",$F$9:F907,F907),"Matched",IF(COUNTIF(Bank!$C$9:$C$1008,D907&amp;"")&gt;0,"Reference found - amount differs","Issued, not yet presented")))))</f>
        <v/>
      </c>
    </row>
    <row r="908" customFormat="false" ht="15" hidden="false" customHeight="false" outlineLevel="0" collapsed="false">
      <c r="A908" s="17"/>
      <c r="B908" s="8"/>
      <c r="C908" s="8"/>
      <c r="D908" s="8"/>
      <c r="E908" s="18"/>
      <c r="F908" s="18"/>
      <c r="G908" s="10" t="str">
        <f aca="false">IF(N(E908)+N(F908)=0,"",IF(D908="","No reference",IF(N(E908)&gt;0,IF(COUNTIFS(Bank!$C$9:$C$1008,D908&amp;"",Bank!$E$9:$E$1008,E908)&gt;=COUNTIFS($D$9:D908,D908&amp;"",$E$9:E908,E908),"Matched",IF(COUNTIF(Bank!$C$9:$C$1008,D908&amp;"")&gt;0,"Reference found - amount differs","Deposited, not yet credited")),IF(COUNTIFS(Bank!$C$9:$C$1008,D908&amp;"",Bank!$D$9:$D$1008,F908)&gt;=COUNTIFS($D$9:D908,D908&amp;"",$F$9:F908,F908),"Matched",IF(COUNTIF(Bank!$C$9:$C$1008,D908&amp;"")&gt;0,"Reference found - amount differs","Issued, not yet presented")))))</f>
        <v/>
      </c>
    </row>
    <row r="909" customFormat="false" ht="15" hidden="false" customHeight="false" outlineLevel="0" collapsed="false">
      <c r="A909" s="17"/>
      <c r="B909" s="8"/>
      <c r="C909" s="8"/>
      <c r="D909" s="8"/>
      <c r="E909" s="18"/>
      <c r="F909" s="18"/>
      <c r="G909" s="10" t="str">
        <f aca="false">IF(N(E909)+N(F909)=0,"",IF(D909="","No reference",IF(N(E909)&gt;0,IF(COUNTIFS(Bank!$C$9:$C$1008,D909&amp;"",Bank!$E$9:$E$1008,E909)&gt;=COUNTIFS($D$9:D909,D909&amp;"",$E$9:E909,E909),"Matched",IF(COUNTIF(Bank!$C$9:$C$1008,D909&amp;"")&gt;0,"Reference found - amount differs","Deposited, not yet credited")),IF(COUNTIFS(Bank!$C$9:$C$1008,D909&amp;"",Bank!$D$9:$D$1008,F909)&gt;=COUNTIFS($D$9:D909,D909&amp;"",$F$9:F909,F909),"Matched",IF(COUNTIF(Bank!$C$9:$C$1008,D909&amp;"")&gt;0,"Reference found - amount differs","Issued, not yet presented")))))</f>
        <v/>
      </c>
    </row>
    <row r="910" customFormat="false" ht="15" hidden="false" customHeight="false" outlineLevel="0" collapsed="false">
      <c r="A910" s="17"/>
      <c r="B910" s="8"/>
      <c r="C910" s="8"/>
      <c r="D910" s="8"/>
      <c r="E910" s="18"/>
      <c r="F910" s="18"/>
      <c r="G910" s="10" t="str">
        <f aca="false">IF(N(E910)+N(F910)=0,"",IF(D910="","No reference",IF(N(E910)&gt;0,IF(COUNTIFS(Bank!$C$9:$C$1008,D910&amp;"",Bank!$E$9:$E$1008,E910)&gt;=COUNTIFS($D$9:D910,D910&amp;"",$E$9:E910,E910),"Matched",IF(COUNTIF(Bank!$C$9:$C$1008,D910&amp;"")&gt;0,"Reference found - amount differs","Deposited, not yet credited")),IF(COUNTIFS(Bank!$C$9:$C$1008,D910&amp;"",Bank!$D$9:$D$1008,F910)&gt;=COUNTIFS($D$9:D910,D910&amp;"",$F$9:F910,F910),"Matched",IF(COUNTIF(Bank!$C$9:$C$1008,D910&amp;"")&gt;0,"Reference found - amount differs","Issued, not yet presented")))))</f>
        <v/>
      </c>
    </row>
    <row r="911" customFormat="false" ht="15" hidden="false" customHeight="false" outlineLevel="0" collapsed="false">
      <c r="A911" s="17"/>
      <c r="B911" s="8"/>
      <c r="C911" s="8"/>
      <c r="D911" s="8"/>
      <c r="E911" s="18"/>
      <c r="F911" s="18"/>
      <c r="G911" s="10" t="str">
        <f aca="false">IF(N(E911)+N(F911)=0,"",IF(D911="","No reference",IF(N(E911)&gt;0,IF(COUNTIFS(Bank!$C$9:$C$1008,D911&amp;"",Bank!$E$9:$E$1008,E911)&gt;=COUNTIFS($D$9:D911,D911&amp;"",$E$9:E911,E911),"Matched",IF(COUNTIF(Bank!$C$9:$C$1008,D911&amp;"")&gt;0,"Reference found - amount differs","Deposited, not yet credited")),IF(COUNTIFS(Bank!$C$9:$C$1008,D911&amp;"",Bank!$D$9:$D$1008,F911)&gt;=COUNTIFS($D$9:D911,D911&amp;"",$F$9:F911,F911),"Matched",IF(COUNTIF(Bank!$C$9:$C$1008,D911&amp;"")&gt;0,"Reference found - amount differs","Issued, not yet presented")))))</f>
        <v/>
      </c>
    </row>
    <row r="912" customFormat="false" ht="15" hidden="false" customHeight="false" outlineLevel="0" collapsed="false">
      <c r="A912" s="17"/>
      <c r="B912" s="8"/>
      <c r="C912" s="8"/>
      <c r="D912" s="8"/>
      <c r="E912" s="18"/>
      <c r="F912" s="18"/>
      <c r="G912" s="10" t="str">
        <f aca="false">IF(N(E912)+N(F912)=0,"",IF(D912="","No reference",IF(N(E912)&gt;0,IF(COUNTIFS(Bank!$C$9:$C$1008,D912&amp;"",Bank!$E$9:$E$1008,E912)&gt;=COUNTIFS($D$9:D912,D912&amp;"",$E$9:E912,E912),"Matched",IF(COUNTIF(Bank!$C$9:$C$1008,D912&amp;"")&gt;0,"Reference found - amount differs","Deposited, not yet credited")),IF(COUNTIFS(Bank!$C$9:$C$1008,D912&amp;"",Bank!$D$9:$D$1008,F912)&gt;=COUNTIFS($D$9:D912,D912&amp;"",$F$9:F912,F912),"Matched",IF(COUNTIF(Bank!$C$9:$C$1008,D912&amp;"")&gt;0,"Reference found - amount differs","Issued, not yet presented")))))</f>
        <v/>
      </c>
    </row>
    <row r="913" customFormat="false" ht="15" hidden="false" customHeight="false" outlineLevel="0" collapsed="false">
      <c r="A913" s="17"/>
      <c r="B913" s="8"/>
      <c r="C913" s="8"/>
      <c r="D913" s="8"/>
      <c r="E913" s="18"/>
      <c r="F913" s="18"/>
      <c r="G913" s="10" t="str">
        <f aca="false">IF(N(E913)+N(F913)=0,"",IF(D913="","No reference",IF(N(E913)&gt;0,IF(COUNTIFS(Bank!$C$9:$C$1008,D913&amp;"",Bank!$E$9:$E$1008,E913)&gt;=COUNTIFS($D$9:D913,D913&amp;"",$E$9:E913,E913),"Matched",IF(COUNTIF(Bank!$C$9:$C$1008,D913&amp;"")&gt;0,"Reference found - amount differs","Deposited, not yet credited")),IF(COUNTIFS(Bank!$C$9:$C$1008,D913&amp;"",Bank!$D$9:$D$1008,F913)&gt;=COUNTIFS($D$9:D913,D913&amp;"",$F$9:F913,F913),"Matched",IF(COUNTIF(Bank!$C$9:$C$1008,D913&amp;"")&gt;0,"Reference found - amount differs","Issued, not yet presented")))))</f>
        <v/>
      </c>
    </row>
    <row r="914" customFormat="false" ht="15" hidden="false" customHeight="false" outlineLevel="0" collapsed="false">
      <c r="A914" s="17"/>
      <c r="B914" s="8"/>
      <c r="C914" s="8"/>
      <c r="D914" s="8"/>
      <c r="E914" s="18"/>
      <c r="F914" s="18"/>
      <c r="G914" s="10" t="str">
        <f aca="false">IF(N(E914)+N(F914)=0,"",IF(D914="","No reference",IF(N(E914)&gt;0,IF(COUNTIFS(Bank!$C$9:$C$1008,D914&amp;"",Bank!$E$9:$E$1008,E914)&gt;=COUNTIFS($D$9:D914,D914&amp;"",$E$9:E914,E914),"Matched",IF(COUNTIF(Bank!$C$9:$C$1008,D914&amp;"")&gt;0,"Reference found - amount differs","Deposited, not yet credited")),IF(COUNTIFS(Bank!$C$9:$C$1008,D914&amp;"",Bank!$D$9:$D$1008,F914)&gt;=COUNTIFS($D$9:D914,D914&amp;"",$F$9:F914,F914),"Matched",IF(COUNTIF(Bank!$C$9:$C$1008,D914&amp;"")&gt;0,"Reference found - amount differs","Issued, not yet presented")))))</f>
        <v/>
      </c>
    </row>
    <row r="915" customFormat="false" ht="15" hidden="false" customHeight="false" outlineLevel="0" collapsed="false">
      <c r="A915" s="17"/>
      <c r="B915" s="8"/>
      <c r="C915" s="8"/>
      <c r="D915" s="8"/>
      <c r="E915" s="18"/>
      <c r="F915" s="18"/>
      <c r="G915" s="10" t="str">
        <f aca="false">IF(N(E915)+N(F915)=0,"",IF(D915="","No reference",IF(N(E915)&gt;0,IF(COUNTIFS(Bank!$C$9:$C$1008,D915&amp;"",Bank!$E$9:$E$1008,E915)&gt;=COUNTIFS($D$9:D915,D915&amp;"",$E$9:E915,E915),"Matched",IF(COUNTIF(Bank!$C$9:$C$1008,D915&amp;"")&gt;0,"Reference found - amount differs","Deposited, not yet credited")),IF(COUNTIFS(Bank!$C$9:$C$1008,D915&amp;"",Bank!$D$9:$D$1008,F915)&gt;=COUNTIFS($D$9:D915,D915&amp;"",$F$9:F915,F915),"Matched",IF(COUNTIF(Bank!$C$9:$C$1008,D915&amp;"")&gt;0,"Reference found - amount differs","Issued, not yet presented")))))</f>
        <v/>
      </c>
    </row>
    <row r="916" customFormat="false" ht="15" hidden="false" customHeight="false" outlineLevel="0" collapsed="false">
      <c r="A916" s="17"/>
      <c r="B916" s="8"/>
      <c r="C916" s="8"/>
      <c r="D916" s="8"/>
      <c r="E916" s="18"/>
      <c r="F916" s="18"/>
      <c r="G916" s="10" t="str">
        <f aca="false">IF(N(E916)+N(F916)=0,"",IF(D916="","No reference",IF(N(E916)&gt;0,IF(COUNTIFS(Bank!$C$9:$C$1008,D916&amp;"",Bank!$E$9:$E$1008,E916)&gt;=COUNTIFS($D$9:D916,D916&amp;"",$E$9:E916,E916),"Matched",IF(COUNTIF(Bank!$C$9:$C$1008,D916&amp;"")&gt;0,"Reference found - amount differs","Deposited, not yet credited")),IF(COUNTIFS(Bank!$C$9:$C$1008,D916&amp;"",Bank!$D$9:$D$1008,F916)&gt;=COUNTIFS($D$9:D916,D916&amp;"",$F$9:F916,F916),"Matched",IF(COUNTIF(Bank!$C$9:$C$1008,D916&amp;"")&gt;0,"Reference found - amount differs","Issued, not yet presented")))))</f>
        <v/>
      </c>
    </row>
    <row r="917" customFormat="false" ht="15" hidden="false" customHeight="false" outlineLevel="0" collapsed="false">
      <c r="A917" s="17"/>
      <c r="B917" s="8"/>
      <c r="C917" s="8"/>
      <c r="D917" s="8"/>
      <c r="E917" s="18"/>
      <c r="F917" s="18"/>
      <c r="G917" s="10" t="str">
        <f aca="false">IF(N(E917)+N(F917)=0,"",IF(D917="","No reference",IF(N(E917)&gt;0,IF(COUNTIFS(Bank!$C$9:$C$1008,D917&amp;"",Bank!$E$9:$E$1008,E917)&gt;=COUNTIFS($D$9:D917,D917&amp;"",$E$9:E917,E917),"Matched",IF(COUNTIF(Bank!$C$9:$C$1008,D917&amp;"")&gt;0,"Reference found - amount differs","Deposited, not yet credited")),IF(COUNTIFS(Bank!$C$9:$C$1008,D917&amp;"",Bank!$D$9:$D$1008,F917)&gt;=COUNTIFS($D$9:D917,D917&amp;"",$F$9:F917,F917),"Matched",IF(COUNTIF(Bank!$C$9:$C$1008,D917&amp;"")&gt;0,"Reference found - amount differs","Issued, not yet presented")))))</f>
        <v/>
      </c>
    </row>
    <row r="918" customFormat="false" ht="15" hidden="false" customHeight="false" outlineLevel="0" collapsed="false">
      <c r="A918" s="17"/>
      <c r="B918" s="8"/>
      <c r="C918" s="8"/>
      <c r="D918" s="8"/>
      <c r="E918" s="18"/>
      <c r="F918" s="18"/>
      <c r="G918" s="10" t="str">
        <f aca="false">IF(N(E918)+N(F918)=0,"",IF(D918="","No reference",IF(N(E918)&gt;0,IF(COUNTIFS(Bank!$C$9:$C$1008,D918&amp;"",Bank!$E$9:$E$1008,E918)&gt;=COUNTIFS($D$9:D918,D918&amp;"",$E$9:E918,E918),"Matched",IF(COUNTIF(Bank!$C$9:$C$1008,D918&amp;"")&gt;0,"Reference found - amount differs","Deposited, not yet credited")),IF(COUNTIFS(Bank!$C$9:$C$1008,D918&amp;"",Bank!$D$9:$D$1008,F918)&gt;=COUNTIFS($D$9:D918,D918&amp;"",$F$9:F918,F918),"Matched",IF(COUNTIF(Bank!$C$9:$C$1008,D918&amp;"")&gt;0,"Reference found - amount differs","Issued, not yet presented")))))</f>
        <v/>
      </c>
    </row>
    <row r="919" customFormat="false" ht="15" hidden="false" customHeight="false" outlineLevel="0" collapsed="false">
      <c r="A919" s="17"/>
      <c r="B919" s="8"/>
      <c r="C919" s="8"/>
      <c r="D919" s="8"/>
      <c r="E919" s="18"/>
      <c r="F919" s="18"/>
      <c r="G919" s="10" t="str">
        <f aca="false">IF(N(E919)+N(F919)=0,"",IF(D919="","No reference",IF(N(E919)&gt;0,IF(COUNTIFS(Bank!$C$9:$C$1008,D919&amp;"",Bank!$E$9:$E$1008,E919)&gt;=COUNTIFS($D$9:D919,D919&amp;"",$E$9:E919,E919),"Matched",IF(COUNTIF(Bank!$C$9:$C$1008,D919&amp;"")&gt;0,"Reference found - amount differs","Deposited, not yet credited")),IF(COUNTIFS(Bank!$C$9:$C$1008,D919&amp;"",Bank!$D$9:$D$1008,F919)&gt;=COUNTIFS($D$9:D919,D919&amp;"",$F$9:F919,F919),"Matched",IF(COUNTIF(Bank!$C$9:$C$1008,D919&amp;"")&gt;0,"Reference found - amount differs","Issued, not yet presented")))))</f>
        <v/>
      </c>
    </row>
    <row r="920" customFormat="false" ht="15" hidden="false" customHeight="false" outlineLevel="0" collapsed="false">
      <c r="A920" s="17"/>
      <c r="B920" s="8"/>
      <c r="C920" s="8"/>
      <c r="D920" s="8"/>
      <c r="E920" s="18"/>
      <c r="F920" s="18"/>
      <c r="G920" s="10" t="str">
        <f aca="false">IF(N(E920)+N(F920)=0,"",IF(D920="","No reference",IF(N(E920)&gt;0,IF(COUNTIFS(Bank!$C$9:$C$1008,D920&amp;"",Bank!$E$9:$E$1008,E920)&gt;=COUNTIFS($D$9:D920,D920&amp;"",$E$9:E920,E920),"Matched",IF(COUNTIF(Bank!$C$9:$C$1008,D920&amp;"")&gt;0,"Reference found - amount differs","Deposited, not yet credited")),IF(COUNTIFS(Bank!$C$9:$C$1008,D920&amp;"",Bank!$D$9:$D$1008,F920)&gt;=COUNTIFS($D$9:D920,D920&amp;"",$F$9:F920,F920),"Matched",IF(COUNTIF(Bank!$C$9:$C$1008,D920&amp;"")&gt;0,"Reference found - amount differs","Issued, not yet presented")))))</f>
        <v/>
      </c>
    </row>
    <row r="921" customFormat="false" ht="15" hidden="false" customHeight="false" outlineLevel="0" collapsed="false">
      <c r="A921" s="17"/>
      <c r="B921" s="8"/>
      <c r="C921" s="8"/>
      <c r="D921" s="8"/>
      <c r="E921" s="18"/>
      <c r="F921" s="18"/>
      <c r="G921" s="10" t="str">
        <f aca="false">IF(N(E921)+N(F921)=0,"",IF(D921="","No reference",IF(N(E921)&gt;0,IF(COUNTIFS(Bank!$C$9:$C$1008,D921&amp;"",Bank!$E$9:$E$1008,E921)&gt;=COUNTIFS($D$9:D921,D921&amp;"",$E$9:E921,E921),"Matched",IF(COUNTIF(Bank!$C$9:$C$1008,D921&amp;"")&gt;0,"Reference found - amount differs","Deposited, not yet credited")),IF(COUNTIFS(Bank!$C$9:$C$1008,D921&amp;"",Bank!$D$9:$D$1008,F921)&gt;=COUNTIFS($D$9:D921,D921&amp;"",$F$9:F921,F921),"Matched",IF(COUNTIF(Bank!$C$9:$C$1008,D921&amp;"")&gt;0,"Reference found - amount differs","Issued, not yet presented")))))</f>
        <v/>
      </c>
    </row>
    <row r="922" customFormat="false" ht="15" hidden="false" customHeight="false" outlineLevel="0" collapsed="false">
      <c r="A922" s="17"/>
      <c r="B922" s="8"/>
      <c r="C922" s="8"/>
      <c r="D922" s="8"/>
      <c r="E922" s="18"/>
      <c r="F922" s="18"/>
      <c r="G922" s="10" t="str">
        <f aca="false">IF(N(E922)+N(F922)=0,"",IF(D922="","No reference",IF(N(E922)&gt;0,IF(COUNTIFS(Bank!$C$9:$C$1008,D922&amp;"",Bank!$E$9:$E$1008,E922)&gt;=COUNTIFS($D$9:D922,D922&amp;"",$E$9:E922,E922),"Matched",IF(COUNTIF(Bank!$C$9:$C$1008,D922&amp;"")&gt;0,"Reference found - amount differs","Deposited, not yet credited")),IF(COUNTIFS(Bank!$C$9:$C$1008,D922&amp;"",Bank!$D$9:$D$1008,F922)&gt;=COUNTIFS($D$9:D922,D922&amp;"",$F$9:F922,F922),"Matched",IF(COUNTIF(Bank!$C$9:$C$1008,D922&amp;"")&gt;0,"Reference found - amount differs","Issued, not yet presented")))))</f>
        <v/>
      </c>
    </row>
    <row r="923" customFormat="false" ht="15" hidden="false" customHeight="false" outlineLevel="0" collapsed="false">
      <c r="A923" s="17"/>
      <c r="B923" s="8"/>
      <c r="C923" s="8"/>
      <c r="D923" s="8"/>
      <c r="E923" s="18"/>
      <c r="F923" s="18"/>
      <c r="G923" s="10" t="str">
        <f aca="false">IF(N(E923)+N(F923)=0,"",IF(D923="","No reference",IF(N(E923)&gt;0,IF(COUNTIFS(Bank!$C$9:$C$1008,D923&amp;"",Bank!$E$9:$E$1008,E923)&gt;=COUNTIFS($D$9:D923,D923&amp;"",$E$9:E923,E923),"Matched",IF(COUNTIF(Bank!$C$9:$C$1008,D923&amp;"")&gt;0,"Reference found - amount differs","Deposited, not yet credited")),IF(COUNTIFS(Bank!$C$9:$C$1008,D923&amp;"",Bank!$D$9:$D$1008,F923)&gt;=COUNTIFS($D$9:D923,D923&amp;"",$F$9:F923,F923),"Matched",IF(COUNTIF(Bank!$C$9:$C$1008,D923&amp;"")&gt;0,"Reference found - amount differs","Issued, not yet presented")))))</f>
        <v/>
      </c>
    </row>
    <row r="924" customFormat="false" ht="15" hidden="false" customHeight="false" outlineLevel="0" collapsed="false">
      <c r="A924" s="17"/>
      <c r="B924" s="8"/>
      <c r="C924" s="8"/>
      <c r="D924" s="8"/>
      <c r="E924" s="18"/>
      <c r="F924" s="18"/>
      <c r="G924" s="10" t="str">
        <f aca="false">IF(N(E924)+N(F924)=0,"",IF(D924="","No reference",IF(N(E924)&gt;0,IF(COUNTIFS(Bank!$C$9:$C$1008,D924&amp;"",Bank!$E$9:$E$1008,E924)&gt;=COUNTIFS($D$9:D924,D924&amp;"",$E$9:E924,E924),"Matched",IF(COUNTIF(Bank!$C$9:$C$1008,D924&amp;"")&gt;0,"Reference found - amount differs","Deposited, not yet credited")),IF(COUNTIFS(Bank!$C$9:$C$1008,D924&amp;"",Bank!$D$9:$D$1008,F924)&gt;=COUNTIFS($D$9:D924,D924&amp;"",$F$9:F924,F924),"Matched",IF(COUNTIF(Bank!$C$9:$C$1008,D924&amp;"")&gt;0,"Reference found - amount differs","Issued, not yet presented")))))</f>
        <v/>
      </c>
    </row>
    <row r="925" customFormat="false" ht="15" hidden="false" customHeight="false" outlineLevel="0" collapsed="false">
      <c r="A925" s="17"/>
      <c r="B925" s="8"/>
      <c r="C925" s="8"/>
      <c r="D925" s="8"/>
      <c r="E925" s="18"/>
      <c r="F925" s="18"/>
      <c r="G925" s="10" t="str">
        <f aca="false">IF(N(E925)+N(F925)=0,"",IF(D925="","No reference",IF(N(E925)&gt;0,IF(COUNTIFS(Bank!$C$9:$C$1008,D925&amp;"",Bank!$E$9:$E$1008,E925)&gt;=COUNTIFS($D$9:D925,D925&amp;"",$E$9:E925,E925),"Matched",IF(COUNTIF(Bank!$C$9:$C$1008,D925&amp;"")&gt;0,"Reference found - amount differs","Deposited, not yet credited")),IF(COUNTIFS(Bank!$C$9:$C$1008,D925&amp;"",Bank!$D$9:$D$1008,F925)&gt;=COUNTIFS($D$9:D925,D925&amp;"",$F$9:F925,F925),"Matched",IF(COUNTIF(Bank!$C$9:$C$1008,D925&amp;"")&gt;0,"Reference found - amount differs","Issued, not yet presented")))))</f>
        <v/>
      </c>
    </row>
    <row r="926" customFormat="false" ht="15" hidden="false" customHeight="false" outlineLevel="0" collapsed="false">
      <c r="A926" s="17"/>
      <c r="B926" s="8"/>
      <c r="C926" s="8"/>
      <c r="D926" s="8"/>
      <c r="E926" s="18"/>
      <c r="F926" s="18"/>
      <c r="G926" s="10" t="str">
        <f aca="false">IF(N(E926)+N(F926)=0,"",IF(D926="","No reference",IF(N(E926)&gt;0,IF(COUNTIFS(Bank!$C$9:$C$1008,D926&amp;"",Bank!$E$9:$E$1008,E926)&gt;=COUNTIFS($D$9:D926,D926&amp;"",$E$9:E926,E926),"Matched",IF(COUNTIF(Bank!$C$9:$C$1008,D926&amp;"")&gt;0,"Reference found - amount differs","Deposited, not yet credited")),IF(COUNTIFS(Bank!$C$9:$C$1008,D926&amp;"",Bank!$D$9:$D$1008,F926)&gt;=COUNTIFS($D$9:D926,D926&amp;"",$F$9:F926,F926),"Matched",IF(COUNTIF(Bank!$C$9:$C$1008,D926&amp;"")&gt;0,"Reference found - amount differs","Issued, not yet presented")))))</f>
        <v/>
      </c>
    </row>
    <row r="927" customFormat="false" ht="15" hidden="false" customHeight="false" outlineLevel="0" collapsed="false">
      <c r="A927" s="17"/>
      <c r="B927" s="8"/>
      <c r="C927" s="8"/>
      <c r="D927" s="8"/>
      <c r="E927" s="18"/>
      <c r="F927" s="18"/>
      <c r="G927" s="10" t="str">
        <f aca="false">IF(N(E927)+N(F927)=0,"",IF(D927="","No reference",IF(N(E927)&gt;0,IF(COUNTIFS(Bank!$C$9:$C$1008,D927&amp;"",Bank!$E$9:$E$1008,E927)&gt;=COUNTIFS($D$9:D927,D927&amp;"",$E$9:E927,E927),"Matched",IF(COUNTIF(Bank!$C$9:$C$1008,D927&amp;"")&gt;0,"Reference found - amount differs","Deposited, not yet credited")),IF(COUNTIFS(Bank!$C$9:$C$1008,D927&amp;"",Bank!$D$9:$D$1008,F927)&gt;=COUNTIFS($D$9:D927,D927&amp;"",$F$9:F927,F927),"Matched",IF(COUNTIF(Bank!$C$9:$C$1008,D927&amp;"")&gt;0,"Reference found - amount differs","Issued, not yet presented")))))</f>
        <v/>
      </c>
    </row>
    <row r="928" customFormat="false" ht="15" hidden="false" customHeight="false" outlineLevel="0" collapsed="false">
      <c r="A928" s="17"/>
      <c r="B928" s="8"/>
      <c r="C928" s="8"/>
      <c r="D928" s="8"/>
      <c r="E928" s="18"/>
      <c r="F928" s="18"/>
      <c r="G928" s="10" t="str">
        <f aca="false">IF(N(E928)+N(F928)=0,"",IF(D928="","No reference",IF(N(E928)&gt;0,IF(COUNTIFS(Bank!$C$9:$C$1008,D928&amp;"",Bank!$E$9:$E$1008,E928)&gt;=COUNTIFS($D$9:D928,D928&amp;"",$E$9:E928,E928),"Matched",IF(COUNTIF(Bank!$C$9:$C$1008,D928&amp;"")&gt;0,"Reference found - amount differs","Deposited, not yet credited")),IF(COUNTIFS(Bank!$C$9:$C$1008,D928&amp;"",Bank!$D$9:$D$1008,F928)&gt;=COUNTIFS($D$9:D928,D928&amp;"",$F$9:F928,F928),"Matched",IF(COUNTIF(Bank!$C$9:$C$1008,D928&amp;"")&gt;0,"Reference found - amount differs","Issued, not yet presented")))))</f>
        <v/>
      </c>
    </row>
    <row r="929" customFormat="false" ht="15" hidden="false" customHeight="false" outlineLevel="0" collapsed="false">
      <c r="A929" s="17"/>
      <c r="B929" s="8"/>
      <c r="C929" s="8"/>
      <c r="D929" s="8"/>
      <c r="E929" s="18"/>
      <c r="F929" s="18"/>
      <c r="G929" s="10" t="str">
        <f aca="false">IF(N(E929)+N(F929)=0,"",IF(D929="","No reference",IF(N(E929)&gt;0,IF(COUNTIFS(Bank!$C$9:$C$1008,D929&amp;"",Bank!$E$9:$E$1008,E929)&gt;=COUNTIFS($D$9:D929,D929&amp;"",$E$9:E929,E929),"Matched",IF(COUNTIF(Bank!$C$9:$C$1008,D929&amp;"")&gt;0,"Reference found - amount differs","Deposited, not yet credited")),IF(COUNTIFS(Bank!$C$9:$C$1008,D929&amp;"",Bank!$D$9:$D$1008,F929)&gt;=COUNTIFS($D$9:D929,D929&amp;"",$F$9:F929,F929),"Matched",IF(COUNTIF(Bank!$C$9:$C$1008,D929&amp;"")&gt;0,"Reference found - amount differs","Issued, not yet presented")))))</f>
        <v/>
      </c>
    </row>
    <row r="930" customFormat="false" ht="15" hidden="false" customHeight="false" outlineLevel="0" collapsed="false">
      <c r="A930" s="17"/>
      <c r="B930" s="8"/>
      <c r="C930" s="8"/>
      <c r="D930" s="8"/>
      <c r="E930" s="18"/>
      <c r="F930" s="18"/>
      <c r="G930" s="10" t="str">
        <f aca="false">IF(N(E930)+N(F930)=0,"",IF(D930="","No reference",IF(N(E930)&gt;0,IF(COUNTIFS(Bank!$C$9:$C$1008,D930&amp;"",Bank!$E$9:$E$1008,E930)&gt;=COUNTIFS($D$9:D930,D930&amp;"",$E$9:E930,E930),"Matched",IF(COUNTIF(Bank!$C$9:$C$1008,D930&amp;"")&gt;0,"Reference found - amount differs","Deposited, not yet credited")),IF(COUNTIFS(Bank!$C$9:$C$1008,D930&amp;"",Bank!$D$9:$D$1008,F930)&gt;=COUNTIFS($D$9:D930,D930&amp;"",$F$9:F930,F930),"Matched",IF(COUNTIF(Bank!$C$9:$C$1008,D930&amp;"")&gt;0,"Reference found - amount differs","Issued, not yet presented")))))</f>
        <v/>
      </c>
    </row>
    <row r="931" customFormat="false" ht="15" hidden="false" customHeight="false" outlineLevel="0" collapsed="false">
      <c r="A931" s="17"/>
      <c r="B931" s="8"/>
      <c r="C931" s="8"/>
      <c r="D931" s="8"/>
      <c r="E931" s="18"/>
      <c r="F931" s="18"/>
      <c r="G931" s="10" t="str">
        <f aca="false">IF(N(E931)+N(F931)=0,"",IF(D931="","No reference",IF(N(E931)&gt;0,IF(COUNTIFS(Bank!$C$9:$C$1008,D931&amp;"",Bank!$E$9:$E$1008,E931)&gt;=COUNTIFS($D$9:D931,D931&amp;"",$E$9:E931,E931),"Matched",IF(COUNTIF(Bank!$C$9:$C$1008,D931&amp;"")&gt;0,"Reference found - amount differs","Deposited, not yet credited")),IF(COUNTIFS(Bank!$C$9:$C$1008,D931&amp;"",Bank!$D$9:$D$1008,F931)&gt;=COUNTIFS($D$9:D931,D931&amp;"",$F$9:F931,F931),"Matched",IF(COUNTIF(Bank!$C$9:$C$1008,D931&amp;"")&gt;0,"Reference found - amount differs","Issued, not yet presented")))))</f>
        <v/>
      </c>
    </row>
    <row r="932" customFormat="false" ht="15" hidden="false" customHeight="false" outlineLevel="0" collapsed="false">
      <c r="A932" s="17"/>
      <c r="B932" s="8"/>
      <c r="C932" s="8"/>
      <c r="D932" s="8"/>
      <c r="E932" s="18"/>
      <c r="F932" s="18"/>
      <c r="G932" s="10" t="str">
        <f aca="false">IF(N(E932)+N(F932)=0,"",IF(D932="","No reference",IF(N(E932)&gt;0,IF(COUNTIFS(Bank!$C$9:$C$1008,D932&amp;"",Bank!$E$9:$E$1008,E932)&gt;=COUNTIFS($D$9:D932,D932&amp;"",$E$9:E932,E932),"Matched",IF(COUNTIF(Bank!$C$9:$C$1008,D932&amp;"")&gt;0,"Reference found - amount differs","Deposited, not yet credited")),IF(COUNTIFS(Bank!$C$9:$C$1008,D932&amp;"",Bank!$D$9:$D$1008,F932)&gt;=COUNTIFS($D$9:D932,D932&amp;"",$F$9:F932,F932),"Matched",IF(COUNTIF(Bank!$C$9:$C$1008,D932&amp;"")&gt;0,"Reference found - amount differs","Issued, not yet presented")))))</f>
        <v/>
      </c>
    </row>
    <row r="933" customFormat="false" ht="15" hidden="false" customHeight="false" outlineLevel="0" collapsed="false">
      <c r="A933" s="17"/>
      <c r="B933" s="8"/>
      <c r="C933" s="8"/>
      <c r="D933" s="8"/>
      <c r="E933" s="18"/>
      <c r="F933" s="18"/>
      <c r="G933" s="10" t="str">
        <f aca="false">IF(N(E933)+N(F933)=0,"",IF(D933="","No reference",IF(N(E933)&gt;0,IF(COUNTIFS(Bank!$C$9:$C$1008,D933&amp;"",Bank!$E$9:$E$1008,E933)&gt;=COUNTIFS($D$9:D933,D933&amp;"",$E$9:E933,E933),"Matched",IF(COUNTIF(Bank!$C$9:$C$1008,D933&amp;"")&gt;0,"Reference found - amount differs","Deposited, not yet credited")),IF(COUNTIFS(Bank!$C$9:$C$1008,D933&amp;"",Bank!$D$9:$D$1008,F933)&gt;=COUNTIFS($D$9:D933,D933&amp;"",$F$9:F933,F933),"Matched",IF(COUNTIF(Bank!$C$9:$C$1008,D933&amp;"")&gt;0,"Reference found - amount differs","Issued, not yet presented")))))</f>
        <v/>
      </c>
    </row>
    <row r="934" customFormat="false" ht="15" hidden="false" customHeight="false" outlineLevel="0" collapsed="false">
      <c r="A934" s="17"/>
      <c r="B934" s="8"/>
      <c r="C934" s="8"/>
      <c r="D934" s="8"/>
      <c r="E934" s="18"/>
      <c r="F934" s="18"/>
      <c r="G934" s="10" t="str">
        <f aca="false">IF(N(E934)+N(F934)=0,"",IF(D934="","No reference",IF(N(E934)&gt;0,IF(COUNTIFS(Bank!$C$9:$C$1008,D934&amp;"",Bank!$E$9:$E$1008,E934)&gt;=COUNTIFS($D$9:D934,D934&amp;"",$E$9:E934,E934),"Matched",IF(COUNTIF(Bank!$C$9:$C$1008,D934&amp;"")&gt;0,"Reference found - amount differs","Deposited, not yet credited")),IF(COUNTIFS(Bank!$C$9:$C$1008,D934&amp;"",Bank!$D$9:$D$1008,F934)&gt;=COUNTIFS($D$9:D934,D934&amp;"",$F$9:F934,F934),"Matched",IF(COUNTIF(Bank!$C$9:$C$1008,D934&amp;"")&gt;0,"Reference found - amount differs","Issued, not yet presented")))))</f>
        <v/>
      </c>
    </row>
    <row r="935" customFormat="false" ht="15" hidden="false" customHeight="false" outlineLevel="0" collapsed="false">
      <c r="A935" s="17"/>
      <c r="B935" s="8"/>
      <c r="C935" s="8"/>
      <c r="D935" s="8"/>
      <c r="E935" s="18"/>
      <c r="F935" s="18"/>
      <c r="G935" s="10" t="str">
        <f aca="false">IF(N(E935)+N(F935)=0,"",IF(D935="","No reference",IF(N(E935)&gt;0,IF(COUNTIFS(Bank!$C$9:$C$1008,D935&amp;"",Bank!$E$9:$E$1008,E935)&gt;=COUNTIFS($D$9:D935,D935&amp;"",$E$9:E935,E935),"Matched",IF(COUNTIF(Bank!$C$9:$C$1008,D935&amp;"")&gt;0,"Reference found - amount differs","Deposited, not yet credited")),IF(COUNTIFS(Bank!$C$9:$C$1008,D935&amp;"",Bank!$D$9:$D$1008,F935)&gt;=COUNTIFS($D$9:D935,D935&amp;"",$F$9:F935,F935),"Matched",IF(COUNTIF(Bank!$C$9:$C$1008,D935&amp;"")&gt;0,"Reference found - amount differs","Issued, not yet presented")))))</f>
        <v/>
      </c>
    </row>
    <row r="936" customFormat="false" ht="15" hidden="false" customHeight="false" outlineLevel="0" collapsed="false">
      <c r="A936" s="17"/>
      <c r="B936" s="8"/>
      <c r="C936" s="8"/>
      <c r="D936" s="8"/>
      <c r="E936" s="18"/>
      <c r="F936" s="18"/>
      <c r="G936" s="10" t="str">
        <f aca="false">IF(N(E936)+N(F936)=0,"",IF(D936="","No reference",IF(N(E936)&gt;0,IF(COUNTIFS(Bank!$C$9:$C$1008,D936&amp;"",Bank!$E$9:$E$1008,E936)&gt;=COUNTIFS($D$9:D936,D936&amp;"",$E$9:E936,E936),"Matched",IF(COUNTIF(Bank!$C$9:$C$1008,D936&amp;"")&gt;0,"Reference found - amount differs","Deposited, not yet credited")),IF(COUNTIFS(Bank!$C$9:$C$1008,D936&amp;"",Bank!$D$9:$D$1008,F936)&gt;=COUNTIFS($D$9:D936,D936&amp;"",$F$9:F936,F936),"Matched",IF(COUNTIF(Bank!$C$9:$C$1008,D936&amp;"")&gt;0,"Reference found - amount differs","Issued, not yet presented")))))</f>
        <v/>
      </c>
    </row>
    <row r="937" customFormat="false" ht="15" hidden="false" customHeight="false" outlineLevel="0" collapsed="false">
      <c r="A937" s="17"/>
      <c r="B937" s="8"/>
      <c r="C937" s="8"/>
      <c r="D937" s="8"/>
      <c r="E937" s="18"/>
      <c r="F937" s="18"/>
      <c r="G937" s="10" t="str">
        <f aca="false">IF(N(E937)+N(F937)=0,"",IF(D937="","No reference",IF(N(E937)&gt;0,IF(COUNTIFS(Bank!$C$9:$C$1008,D937&amp;"",Bank!$E$9:$E$1008,E937)&gt;=COUNTIFS($D$9:D937,D937&amp;"",$E$9:E937,E937),"Matched",IF(COUNTIF(Bank!$C$9:$C$1008,D937&amp;"")&gt;0,"Reference found - amount differs","Deposited, not yet credited")),IF(COUNTIFS(Bank!$C$9:$C$1008,D937&amp;"",Bank!$D$9:$D$1008,F937)&gt;=COUNTIFS($D$9:D937,D937&amp;"",$F$9:F937,F937),"Matched",IF(COUNTIF(Bank!$C$9:$C$1008,D937&amp;"")&gt;0,"Reference found - amount differs","Issued, not yet presented")))))</f>
        <v/>
      </c>
    </row>
    <row r="938" customFormat="false" ht="15" hidden="false" customHeight="false" outlineLevel="0" collapsed="false">
      <c r="A938" s="17"/>
      <c r="B938" s="8"/>
      <c r="C938" s="8"/>
      <c r="D938" s="8"/>
      <c r="E938" s="18"/>
      <c r="F938" s="18"/>
      <c r="G938" s="10" t="str">
        <f aca="false">IF(N(E938)+N(F938)=0,"",IF(D938="","No reference",IF(N(E938)&gt;0,IF(COUNTIFS(Bank!$C$9:$C$1008,D938&amp;"",Bank!$E$9:$E$1008,E938)&gt;=COUNTIFS($D$9:D938,D938&amp;"",$E$9:E938,E938),"Matched",IF(COUNTIF(Bank!$C$9:$C$1008,D938&amp;"")&gt;0,"Reference found - amount differs","Deposited, not yet credited")),IF(COUNTIFS(Bank!$C$9:$C$1008,D938&amp;"",Bank!$D$9:$D$1008,F938)&gt;=COUNTIFS($D$9:D938,D938&amp;"",$F$9:F938,F938),"Matched",IF(COUNTIF(Bank!$C$9:$C$1008,D938&amp;"")&gt;0,"Reference found - amount differs","Issued, not yet presented")))))</f>
        <v/>
      </c>
    </row>
    <row r="939" customFormat="false" ht="15" hidden="false" customHeight="false" outlineLevel="0" collapsed="false">
      <c r="A939" s="17"/>
      <c r="B939" s="8"/>
      <c r="C939" s="8"/>
      <c r="D939" s="8"/>
      <c r="E939" s="18"/>
      <c r="F939" s="18"/>
      <c r="G939" s="10" t="str">
        <f aca="false">IF(N(E939)+N(F939)=0,"",IF(D939="","No reference",IF(N(E939)&gt;0,IF(COUNTIFS(Bank!$C$9:$C$1008,D939&amp;"",Bank!$E$9:$E$1008,E939)&gt;=COUNTIFS($D$9:D939,D939&amp;"",$E$9:E939,E939),"Matched",IF(COUNTIF(Bank!$C$9:$C$1008,D939&amp;"")&gt;0,"Reference found - amount differs","Deposited, not yet credited")),IF(COUNTIFS(Bank!$C$9:$C$1008,D939&amp;"",Bank!$D$9:$D$1008,F939)&gt;=COUNTIFS($D$9:D939,D939&amp;"",$F$9:F939,F939),"Matched",IF(COUNTIF(Bank!$C$9:$C$1008,D939&amp;"")&gt;0,"Reference found - amount differs","Issued, not yet presented")))))</f>
        <v/>
      </c>
    </row>
    <row r="940" customFormat="false" ht="15" hidden="false" customHeight="false" outlineLevel="0" collapsed="false">
      <c r="A940" s="17"/>
      <c r="B940" s="8"/>
      <c r="C940" s="8"/>
      <c r="D940" s="8"/>
      <c r="E940" s="18"/>
      <c r="F940" s="18"/>
      <c r="G940" s="10" t="str">
        <f aca="false">IF(N(E940)+N(F940)=0,"",IF(D940="","No reference",IF(N(E940)&gt;0,IF(COUNTIFS(Bank!$C$9:$C$1008,D940&amp;"",Bank!$E$9:$E$1008,E940)&gt;=COUNTIFS($D$9:D940,D940&amp;"",$E$9:E940,E940),"Matched",IF(COUNTIF(Bank!$C$9:$C$1008,D940&amp;"")&gt;0,"Reference found - amount differs","Deposited, not yet credited")),IF(COUNTIFS(Bank!$C$9:$C$1008,D940&amp;"",Bank!$D$9:$D$1008,F940)&gt;=COUNTIFS($D$9:D940,D940&amp;"",$F$9:F940,F940),"Matched",IF(COUNTIF(Bank!$C$9:$C$1008,D940&amp;"")&gt;0,"Reference found - amount differs","Issued, not yet presented")))))</f>
        <v/>
      </c>
    </row>
    <row r="941" customFormat="false" ht="15" hidden="false" customHeight="false" outlineLevel="0" collapsed="false">
      <c r="A941" s="17"/>
      <c r="B941" s="8"/>
      <c r="C941" s="8"/>
      <c r="D941" s="8"/>
      <c r="E941" s="18"/>
      <c r="F941" s="18"/>
      <c r="G941" s="10" t="str">
        <f aca="false">IF(N(E941)+N(F941)=0,"",IF(D941="","No reference",IF(N(E941)&gt;0,IF(COUNTIFS(Bank!$C$9:$C$1008,D941&amp;"",Bank!$E$9:$E$1008,E941)&gt;=COUNTIFS($D$9:D941,D941&amp;"",$E$9:E941,E941),"Matched",IF(COUNTIF(Bank!$C$9:$C$1008,D941&amp;"")&gt;0,"Reference found - amount differs","Deposited, not yet credited")),IF(COUNTIFS(Bank!$C$9:$C$1008,D941&amp;"",Bank!$D$9:$D$1008,F941)&gt;=COUNTIFS($D$9:D941,D941&amp;"",$F$9:F941,F941),"Matched",IF(COUNTIF(Bank!$C$9:$C$1008,D941&amp;"")&gt;0,"Reference found - amount differs","Issued, not yet presented")))))</f>
        <v/>
      </c>
    </row>
    <row r="942" customFormat="false" ht="15" hidden="false" customHeight="false" outlineLevel="0" collapsed="false">
      <c r="A942" s="17"/>
      <c r="B942" s="8"/>
      <c r="C942" s="8"/>
      <c r="D942" s="8"/>
      <c r="E942" s="18"/>
      <c r="F942" s="18"/>
      <c r="G942" s="10" t="str">
        <f aca="false">IF(N(E942)+N(F942)=0,"",IF(D942="","No reference",IF(N(E942)&gt;0,IF(COUNTIFS(Bank!$C$9:$C$1008,D942&amp;"",Bank!$E$9:$E$1008,E942)&gt;=COUNTIFS($D$9:D942,D942&amp;"",$E$9:E942,E942),"Matched",IF(COUNTIF(Bank!$C$9:$C$1008,D942&amp;"")&gt;0,"Reference found - amount differs","Deposited, not yet credited")),IF(COUNTIFS(Bank!$C$9:$C$1008,D942&amp;"",Bank!$D$9:$D$1008,F942)&gt;=COUNTIFS($D$9:D942,D942&amp;"",$F$9:F942,F942),"Matched",IF(COUNTIF(Bank!$C$9:$C$1008,D942&amp;"")&gt;0,"Reference found - amount differs","Issued, not yet presented")))))</f>
        <v/>
      </c>
    </row>
    <row r="943" customFormat="false" ht="15" hidden="false" customHeight="false" outlineLevel="0" collapsed="false">
      <c r="A943" s="17"/>
      <c r="B943" s="8"/>
      <c r="C943" s="8"/>
      <c r="D943" s="8"/>
      <c r="E943" s="18"/>
      <c r="F943" s="18"/>
      <c r="G943" s="10" t="str">
        <f aca="false">IF(N(E943)+N(F943)=0,"",IF(D943="","No reference",IF(N(E943)&gt;0,IF(COUNTIFS(Bank!$C$9:$C$1008,D943&amp;"",Bank!$E$9:$E$1008,E943)&gt;=COUNTIFS($D$9:D943,D943&amp;"",$E$9:E943,E943),"Matched",IF(COUNTIF(Bank!$C$9:$C$1008,D943&amp;"")&gt;0,"Reference found - amount differs","Deposited, not yet credited")),IF(COUNTIFS(Bank!$C$9:$C$1008,D943&amp;"",Bank!$D$9:$D$1008,F943)&gt;=COUNTIFS($D$9:D943,D943&amp;"",$F$9:F943,F943),"Matched",IF(COUNTIF(Bank!$C$9:$C$1008,D943&amp;"")&gt;0,"Reference found - amount differs","Issued, not yet presented")))))</f>
        <v/>
      </c>
    </row>
    <row r="944" customFormat="false" ht="15" hidden="false" customHeight="false" outlineLevel="0" collapsed="false">
      <c r="A944" s="17"/>
      <c r="B944" s="8"/>
      <c r="C944" s="8"/>
      <c r="D944" s="8"/>
      <c r="E944" s="18"/>
      <c r="F944" s="18"/>
      <c r="G944" s="10" t="str">
        <f aca="false">IF(N(E944)+N(F944)=0,"",IF(D944="","No reference",IF(N(E944)&gt;0,IF(COUNTIFS(Bank!$C$9:$C$1008,D944&amp;"",Bank!$E$9:$E$1008,E944)&gt;=COUNTIFS($D$9:D944,D944&amp;"",$E$9:E944,E944),"Matched",IF(COUNTIF(Bank!$C$9:$C$1008,D944&amp;"")&gt;0,"Reference found - amount differs","Deposited, not yet credited")),IF(COUNTIFS(Bank!$C$9:$C$1008,D944&amp;"",Bank!$D$9:$D$1008,F944)&gt;=COUNTIFS($D$9:D944,D944&amp;"",$F$9:F944,F944),"Matched",IF(COUNTIF(Bank!$C$9:$C$1008,D944&amp;"")&gt;0,"Reference found - amount differs","Issued, not yet presented")))))</f>
        <v/>
      </c>
    </row>
    <row r="945" customFormat="false" ht="15" hidden="false" customHeight="false" outlineLevel="0" collapsed="false">
      <c r="A945" s="17"/>
      <c r="B945" s="8"/>
      <c r="C945" s="8"/>
      <c r="D945" s="8"/>
      <c r="E945" s="18"/>
      <c r="F945" s="18"/>
      <c r="G945" s="10" t="str">
        <f aca="false">IF(N(E945)+N(F945)=0,"",IF(D945="","No reference",IF(N(E945)&gt;0,IF(COUNTIFS(Bank!$C$9:$C$1008,D945&amp;"",Bank!$E$9:$E$1008,E945)&gt;=COUNTIFS($D$9:D945,D945&amp;"",$E$9:E945,E945),"Matched",IF(COUNTIF(Bank!$C$9:$C$1008,D945&amp;"")&gt;0,"Reference found - amount differs","Deposited, not yet credited")),IF(COUNTIFS(Bank!$C$9:$C$1008,D945&amp;"",Bank!$D$9:$D$1008,F945)&gt;=COUNTIFS($D$9:D945,D945&amp;"",$F$9:F945,F945),"Matched",IF(COUNTIF(Bank!$C$9:$C$1008,D945&amp;"")&gt;0,"Reference found - amount differs","Issued, not yet presented")))))</f>
        <v/>
      </c>
    </row>
    <row r="946" customFormat="false" ht="15" hidden="false" customHeight="false" outlineLevel="0" collapsed="false">
      <c r="A946" s="17"/>
      <c r="B946" s="8"/>
      <c r="C946" s="8"/>
      <c r="D946" s="8"/>
      <c r="E946" s="18"/>
      <c r="F946" s="18"/>
      <c r="G946" s="10" t="str">
        <f aca="false">IF(N(E946)+N(F946)=0,"",IF(D946="","No reference",IF(N(E946)&gt;0,IF(COUNTIFS(Bank!$C$9:$C$1008,D946&amp;"",Bank!$E$9:$E$1008,E946)&gt;=COUNTIFS($D$9:D946,D946&amp;"",$E$9:E946,E946),"Matched",IF(COUNTIF(Bank!$C$9:$C$1008,D946&amp;"")&gt;0,"Reference found - amount differs","Deposited, not yet credited")),IF(COUNTIFS(Bank!$C$9:$C$1008,D946&amp;"",Bank!$D$9:$D$1008,F946)&gt;=COUNTIFS($D$9:D946,D946&amp;"",$F$9:F946,F946),"Matched",IF(COUNTIF(Bank!$C$9:$C$1008,D946&amp;"")&gt;0,"Reference found - amount differs","Issued, not yet presented")))))</f>
        <v/>
      </c>
    </row>
    <row r="947" customFormat="false" ht="15" hidden="false" customHeight="false" outlineLevel="0" collapsed="false">
      <c r="A947" s="17"/>
      <c r="B947" s="8"/>
      <c r="C947" s="8"/>
      <c r="D947" s="8"/>
      <c r="E947" s="18"/>
      <c r="F947" s="18"/>
      <c r="G947" s="10" t="str">
        <f aca="false">IF(N(E947)+N(F947)=0,"",IF(D947="","No reference",IF(N(E947)&gt;0,IF(COUNTIFS(Bank!$C$9:$C$1008,D947&amp;"",Bank!$E$9:$E$1008,E947)&gt;=COUNTIFS($D$9:D947,D947&amp;"",$E$9:E947,E947),"Matched",IF(COUNTIF(Bank!$C$9:$C$1008,D947&amp;"")&gt;0,"Reference found - amount differs","Deposited, not yet credited")),IF(COUNTIFS(Bank!$C$9:$C$1008,D947&amp;"",Bank!$D$9:$D$1008,F947)&gt;=COUNTIFS($D$9:D947,D947&amp;"",$F$9:F947,F947),"Matched",IF(COUNTIF(Bank!$C$9:$C$1008,D947&amp;"")&gt;0,"Reference found - amount differs","Issued, not yet presented")))))</f>
        <v/>
      </c>
    </row>
    <row r="948" customFormat="false" ht="15" hidden="false" customHeight="false" outlineLevel="0" collapsed="false">
      <c r="A948" s="17"/>
      <c r="B948" s="8"/>
      <c r="C948" s="8"/>
      <c r="D948" s="8"/>
      <c r="E948" s="18"/>
      <c r="F948" s="18"/>
      <c r="G948" s="10" t="str">
        <f aca="false">IF(N(E948)+N(F948)=0,"",IF(D948="","No reference",IF(N(E948)&gt;0,IF(COUNTIFS(Bank!$C$9:$C$1008,D948&amp;"",Bank!$E$9:$E$1008,E948)&gt;=COUNTIFS($D$9:D948,D948&amp;"",$E$9:E948,E948),"Matched",IF(COUNTIF(Bank!$C$9:$C$1008,D948&amp;"")&gt;0,"Reference found - amount differs","Deposited, not yet credited")),IF(COUNTIFS(Bank!$C$9:$C$1008,D948&amp;"",Bank!$D$9:$D$1008,F948)&gt;=COUNTIFS($D$9:D948,D948&amp;"",$F$9:F948,F948),"Matched",IF(COUNTIF(Bank!$C$9:$C$1008,D948&amp;"")&gt;0,"Reference found - amount differs","Issued, not yet presented")))))</f>
        <v/>
      </c>
    </row>
    <row r="949" customFormat="false" ht="15" hidden="false" customHeight="false" outlineLevel="0" collapsed="false">
      <c r="A949" s="17"/>
      <c r="B949" s="8"/>
      <c r="C949" s="8"/>
      <c r="D949" s="8"/>
      <c r="E949" s="18"/>
      <c r="F949" s="18"/>
      <c r="G949" s="10" t="str">
        <f aca="false">IF(N(E949)+N(F949)=0,"",IF(D949="","No reference",IF(N(E949)&gt;0,IF(COUNTIFS(Bank!$C$9:$C$1008,D949&amp;"",Bank!$E$9:$E$1008,E949)&gt;=COUNTIFS($D$9:D949,D949&amp;"",$E$9:E949,E949),"Matched",IF(COUNTIF(Bank!$C$9:$C$1008,D949&amp;"")&gt;0,"Reference found - amount differs","Deposited, not yet credited")),IF(COUNTIFS(Bank!$C$9:$C$1008,D949&amp;"",Bank!$D$9:$D$1008,F949)&gt;=COUNTIFS($D$9:D949,D949&amp;"",$F$9:F949,F949),"Matched",IF(COUNTIF(Bank!$C$9:$C$1008,D949&amp;"")&gt;0,"Reference found - amount differs","Issued, not yet presented")))))</f>
        <v/>
      </c>
    </row>
    <row r="950" customFormat="false" ht="15" hidden="false" customHeight="false" outlineLevel="0" collapsed="false">
      <c r="A950" s="17"/>
      <c r="B950" s="8"/>
      <c r="C950" s="8"/>
      <c r="D950" s="8"/>
      <c r="E950" s="18"/>
      <c r="F950" s="18"/>
      <c r="G950" s="10" t="str">
        <f aca="false">IF(N(E950)+N(F950)=0,"",IF(D950="","No reference",IF(N(E950)&gt;0,IF(COUNTIFS(Bank!$C$9:$C$1008,D950&amp;"",Bank!$E$9:$E$1008,E950)&gt;=COUNTIFS($D$9:D950,D950&amp;"",$E$9:E950,E950),"Matched",IF(COUNTIF(Bank!$C$9:$C$1008,D950&amp;"")&gt;0,"Reference found - amount differs","Deposited, not yet credited")),IF(COUNTIFS(Bank!$C$9:$C$1008,D950&amp;"",Bank!$D$9:$D$1008,F950)&gt;=COUNTIFS($D$9:D950,D950&amp;"",$F$9:F950,F950),"Matched",IF(COUNTIF(Bank!$C$9:$C$1008,D950&amp;"")&gt;0,"Reference found - amount differs","Issued, not yet presented")))))</f>
        <v/>
      </c>
    </row>
    <row r="951" customFormat="false" ht="15" hidden="false" customHeight="false" outlineLevel="0" collapsed="false">
      <c r="A951" s="17"/>
      <c r="B951" s="8"/>
      <c r="C951" s="8"/>
      <c r="D951" s="8"/>
      <c r="E951" s="18"/>
      <c r="F951" s="18"/>
      <c r="G951" s="10" t="str">
        <f aca="false">IF(N(E951)+N(F951)=0,"",IF(D951="","No reference",IF(N(E951)&gt;0,IF(COUNTIFS(Bank!$C$9:$C$1008,D951&amp;"",Bank!$E$9:$E$1008,E951)&gt;=COUNTIFS($D$9:D951,D951&amp;"",$E$9:E951,E951),"Matched",IF(COUNTIF(Bank!$C$9:$C$1008,D951&amp;"")&gt;0,"Reference found - amount differs","Deposited, not yet credited")),IF(COUNTIFS(Bank!$C$9:$C$1008,D951&amp;"",Bank!$D$9:$D$1008,F951)&gt;=COUNTIFS($D$9:D951,D951&amp;"",$F$9:F951,F951),"Matched",IF(COUNTIF(Bank!$C$9:$C$1008,D951&amp;"")&gt;0,"Reference found - amount differs","Issued, not yet presented")))))</f>
        <v/>
      </c>
    </row>
    <row r="952" customFormat="false" ht="15" hidden="false" customHeight="false" outlineLevel="0" collapsed="false">
      <c r="A952" s="17"/>
      <c r="B952" s="8"/>
      <c r="C952" s="8"/>
      <c r="D952" s="8"/>
      <c r="E952" s="18"/>
      <c r="F952" s="18"/>
      <c r="G952" s="10" t="str">
        <f aca="false">IF(N(E952)+N(F952)=0,"",IF(D952="","No reference",IF(N(E952)&gt;0,IF(COUNTIFS(Bank!$C$9:$C$1008,D952&amp;"",Bank!$E$9:$E$1008,E952)&gt;=COUNTIFS($D$9:D952,D952&amp;"",$E$9:E952,E952),"Matched",IF(COUNTIF(Bank!$C$9:$C$1008,D952&amp;"")&gt;0,"Reference found - amount differs","Deposited, not yet credited")),IF(COUNTIFS(Bank!$C$9:$C$1008,D952&amp;"",Bank!$D$9:$D$1008,F952)&gt;=COUNTIFS($D$9:D952,D952&amp;"",$F$9:F952,F952),"Matched",IF(COUNTIF(Bank!$C$9:$C$1008,D952&amp;"")&gt;0,"Reference found - amount differs","Issued, not yet presented")))))</f>
        <v/>
      </c>
    </row>
    <row r="953" customFormat="false" ht="15" hidden="false" customHeight="false" outlineLevel="0" collapsed="false">
      <c r="A953" s="17"/>
      <c r="B953" s="8"/>
      <c r="C953" s="8"/>
      <c r="D953" s="8"/>
      <c r="E953" s="18"/>
      <c r="F953" s="18"/>
      <c r="G953" s="10" t="str">
        <f aca="false">IF(N(E953)+N(F953)=0,"",IF(D953="","No reference",IF(N(E953)&gt;0,IF(COUNTIFS(Bank!$C$9:$C$1008,D953&amp;"",Bank!$E$9:$E$1008,E953)&gt;=COUNTIFS($D$9:D953,D953&amp;"",$E$9:E953,E953),"Matched",IF(COUNTIF(Bank!$C$9:$C$1008,D953&amp;"")&gt;0,"Reference found - amount differs","Deposited, not yet credited")),IF(COUNTIFS(Bank!$C$9:$C$1008,D953&amp;"",Bank!$D$9:$D$1008,F953)&gt;=COUNTIFS($D$9:D953,D953&amp;"",$F$9:F953,F953),"Matched",IF(COUNTIF(Bank!$C$9:$C$1008,D953&amp;"")&gt;0,"Reference found - amount differs","Issued, not yet presented")))))</f>
        <v/>
      </c>
    </row>
    <row r="954" customFormat="false" ht="15" hidden="false" customHeight="false" outlineLevel="0" collapsed="false">
      <c r="A954" s="17"/>
      <c r="B954" s="8"/>
      <c r="C954" s="8"/>
      <c r="D954" s="8"/>
      <c r="E954" s="18"/>
      <c r="F954" s="18"/>
      <c r="G954" s="10" t="str">
        <f aca="false">IF(N(E954)+N(F954)=0,"",IF(D954="","No reference",IF(N(E954)&gt;0,IF(COUNTIFS(Bank!$C$9:$C$1008,D954&amp;"",Bank!$E$9:$E$1008,E954)&gt;=COUNTIFS($D$9:D954,D954&amp;"",$E$9:E954,E954),"Matched",IF(COUNTIF(Bank!$C$9:$C$1008,D954&amp;"")&gt;0,"Reference found - amount differs","Deposited, not yet credited")),IF(COUNTIFS(Bank!$C$9:$C$1008,D954&amp;"",Bank!$D$9:$D$1008,F954)&gt;=COUNTIFS($D$9:D954,D954&amp;"",$F$9:F954,F954),"Matched",IF(COUNTIF(Bank!$C$9:$C$1008,D954&amp;"")&gt;0,"Reference found - amount differs","Issued, not yet presented")))))</f>
        <v/>
      </c>
    </row>
    <row r="955" customFormat="false" ht="15" hidden="false" customHeight="false" outlineLevel="0" collapsed="false">
      <c r="A955" s="17"/>
      <c r="B955" s="8"/>
      <c r="C955" s="8"/>
      <c r="D955" s="8"/>
      <c r="E955" s="18"/>
      <c r="F955" s="18"/>
      <c r="G955" s="10" t="str">
        <f aca="false">IF(N(E955)+N(F955)=0,"",IF(D955="","No reference",IF(N(E955)&gt;0,IF(COUNTIFS(Bank!$C$9:$C$1008,D955&amp;"",Bank!$E$9:$E$1008,E955)&gt;=COUNTIFS($D$9:D955,D955&amp;"",$E$9:E955,E955),"Matched",IF(COUNTIF(Bank!$C$9:$C$1008,D955&amp;"")&gt;0,"Reference found - amount differs","Deposited, not yet credited")),IF(COUNTIFS(Bank!$C$9:$C$1008,D955&amp;"",Bank!$D$9:$D$1008,F955)&gt;=COUNTIFS($D$9:D955,D955&amp;"",$F$9:F955,F955),"Matched",IF(COUNTIF(Bank!$C$9:$C$1008,D955&amp;"")&gt;0,"Reference found - amount differs","Issued, not yet presented")))))</f>
        <v/>
      </c>
    </row>
    <row r="956" customFormat="false" ht="15" hidden="false" customHeight="false" outlineLevel="0" collapsed="false">
      <c r="A956" s="17"/>
      <c r="B956" s="8"/>
      <c r="C956" s="8"/>
      <c r="D956" s="8"/>
      <c r="E956" s="18"/>
      <c r="F956" s="18"/>
      <c r="G956" s="10" t="str">
        <f aca="false">IF(N(E956)+N(F956)=0,"",IF(D956="","No reference",IF(N(E956)&gt;0,IF(COUNTIFS(Bank!$C$9:$C$1008,D956&amp;"",Bank!$E$9:$E$1008,E956)&gt;=COUNTIFS($D$9:D956,D956&amp;"",$E$9:E956,E956),"Matched",IF(COUNTIF(Bank!$C$9:$C$1008,D956&amp;"")&gt;0,"Reference found - amount differs","Deposited, not yet credited")),IF(COUNTIFS(Bank!$C$9:$C$1008,D956&amp;"",Bank!$D$9:$D$1008,F956)&gt;=COUNTIFS($D$9:D956,D956&amp;"",$F$9:F956,F956),"Matched",IF(COUNTIF(Bank!$C$9:$C$1008,D956&amp;"")&gt;0,"Reference found - amount differs","Issued, not yet presented")))))</f>
        <v/>
      </c>
    </row>
    <row r="957" customFormat="false" ht="15" hidden="false" customHeight="false" outlineLevel="0" collapsed="false">
      <c r="A957" s="17"/>
      <c r="B957" s="8"/>
      <c r="C957" s="8"/>
      <c r="D957" s="8"/>
      <c r="E957" s="18"/>
      <c r="F957" s="18"/>
      <c r="G957" s="10" t="str">
        <f aca="false">IF(N(E957)+N(F957)=0,"",IF(D957="","No reference",IF(N(E957)&gt;0,IF(COUNTIFS(Bank!$C$9:$C$1008,D957&amp;"",Bank!$E$9:$E$1008,E957)&gt;=COUNTIFS($D$9:D957,D957&amp;"",$E$9:E957,E957),"Matched",IF(COUNTIF(Bank!$C$9:$C$1008,D957&amp;"")&gt;0,"Reference found - amount differs","Deposited, not yet credited")),IF(COUNTIFS(Bank!$C$9:$C$1008,D957&amp;"",Bank!$D$9:$D$1008,F957)&gt;=COUNTIFS($D$9:D957,D957&amp;"",$F$9:F957,F957),"Matched",IF(COUNTIF(Bank!$C$9:$C$1008,D957&amp;"")&gt;0,"Reference found - amount differs","Issued, not yet presented")))))</f>
        <v/>
      </c>
    </row>
    <row r="958" customFormat="false" ht="15" hidden="false" customHeight="false" outlineLevel="0" collapsed="false">
      <c r="A958" s="17"/>
      <c r="B958" s="8"/>
      <c r="C958" s="8"/>
      <c r="D958" s="8"/>
      <c r="E958" s="18"/>
      <c r="F958" s="18"/>
      <c r="G958" s="10" t="str">
        <f aca="false">IF(N(E958)+N(F958)=0,"",IF(D958="","No reference",IF(N(E958)&gt;0,IF(COUNTIFS(Bank!$C$9:$C$1008,D958&amp;"",Bank!$E$9:$E$1008,E958)&gt;=COUNTIFS($D$9:D958,D958&amp;"",$E$9:E958,E958),"Matched",IF(COUNTIF(Bank!$C$9:$C$1008,D958&amp;"")&gt;0,"Reference found - amount differs","Deposited, not yet credited")),IF(COUNTIFS(Bank!$C$9:$C$1008,D958&amp;"",Bank!$D$9:$D$1008,F958)&gt;=COUNTIFS($D$9:D958,D958&amp;"",$F$9:F958,F958),"Matched",IF(COUNTIF(Bank!$C$9:$C$1008,D958&amp;"")&gt;0,"Reference found - amount differs","Issued, not yet presented")))))</f>
        <v/>
      </c>
    </row>
    <row r="959" customFormat="false" ht="15" hidden="false" customHeight="false" outlineLevel="0" collapsed="false">
      <c r="A959" s="17"/>
      <c r="B959" s="8"/>
      <c r="C959" s="8"/>
      <c r="D959" s="8"/>
      <c r="E959" s="18"/>
      <c r="F959" s="18"/>
      <c r="G959" s="10" t="str">
        <f aca="false">IF(N(E959)+N(F959)=0,"",IF(D959="","No reference",IF(N(E959)&gt;0,IF(COUNTIFS(Bank!$C$9:$C$1008,D959&amp;"",Bank!$E$9:$E$1008,E959)&gt;=COUNTIFS($D$9:D959,D959&amp;"",$E$9:E959,E959),"Matched",IF(COUNTIF(Bank!$C$9:$C$1008,D959&amp;"")&gt;0,"Reference found - amount differs","Deposited, not yet credited")),IF(COUNTIFS(Bank!$C$9:$C$1008,D959&amp;"",Bank!$D$9:$D$1008,F959)&gt;=COUNTIFS($D$9:D959,D959&amp;"",$F$9:F959,F959),"Matched",IF(COUNTIF(Bank!$C$9:$C$1008,D959&amp;"")&gt;0,"Reference found - amount differs","Issued, not yet presented")))))</f>
        <v/>
      </c>
    </row>
    <row r="960" customFormat="false" ht="15" hidden="false" customHeight="false" outlineLevel="0" collapsed="false">
      <c r="A960" s="17"/>
      <c r="B960" s="8"/>
      <c r="C960" s="8"/>
      <c r="D960" s="8"/>
      <c r="E960" s="18"/>
      <c r="F960" s="18"/>
      <c r="G960" s="10" t="str">
        <f aca="false">IF(N(E960)+N(F960)=0,"",IF(D960="","No reference",IF(N(E960)&gt;0,IF(COUNTIFS(Bank!$C$9:$C$1008,D960&amp;"",Bank!$E$9:$E$1008,E960)&gt;=COUNTIFS($D$9:D960,D960&amp;"",$E$9:E960,E960),"Matched",IF(COUNTIF(Bank!$C$9:$C$1008,D960&amp;"")&gt;0,"Reference found - amount differs","Deposited, not yet credited")),IF(COUNTIFS(Bank!$C$9:$C$1008,D960&amp;"",Bank!$D$9:$D$1008,F960)&gt;=COUNTIFS($D$9:D960,D960&amp;"",$F$9:F960,F960),"Matched",IF(COUNTIF(Bank!$C$9:$C$1008,D960&amp;"")&gt;0,"Reference found - amount differs","Issued, not yet presented")))))</f>
        <v/>
      </c>
    </row>
    <row r="961" customFormat="false" ht="15" hidden="false" customHeight="false" outlineLevel="0" collapsed="false">
      <c r="A961" s="17"/>
      <c r="B961" s="8"/>
      <c r="C961" s="8"/>
      <c r="D961" s="8"/>
      <c r="E961" s="18"/>
      <c r="F961" s="18"/>
      <c r="G961" s="10" t="str">
        <f aca="false">IF(N(E961)+N(F961)=0,"",IF(D961="","No reference",IF(N(E961)&gt;0,IF(COUNTIFS(Bank!$C$9:$C$1008,D961&amp;"",Bank!$E$9:$E$1008,E961)&gt;=COUNTIFS($D$9:D961,D961&amp;"",$E$9:E961,E961),"Matched",IF(COUNTIF(Bank!$C$9:$C$1008,D961&amp;"")&gt;0,"Reference found - amount differs","Deposited, not yet credited")),IF(COUNTIFS(Bank!$C$9:$C$1008,D961&amp;"",Bank!$D$9:$D$1008,F961)&gt;=COUNTIFS($D$9:D961,D961&amp;"",$F$9:F961,F961),"Matched",IF(COUNTIF(Bank!$C$9:$C$1008,D961&amp;"")&gt;0,"Reference found - amount differs","Issued, not yet presented")))))</f>
        <v/>
      </c>
    </row>
    <row r="962" customFormat="false" ht="15" hidden="false" customHeight="false" outlineLevel="0" collapsed="false">
      <c r="A962" s="17"/>
      <c r="B962" s="8"/>
      <c r="C962" s="8"/>
      <c r="D962" s="8"/>
      <c r="E962" s="18"/>
      <c r="F962" s="18"/>
      <c r="G962" s="10" t="str">
        <f aca="false">IF(N(E962)+N(F962)=0,"",IF(D962="","No reference",IF(N(E962)&gt;0,IF(COUNTIFS(Bank!$C$9:$C$1008,D962&amp;"",Bank!$E$9:$E$1008,E962)&gt;=COUNTIFS($D$9:D962,D962&amp;"",$E$9:E962,E962),"Matched",IF(COUNTIF(Bank!$C$9:$C$1008,D962&amp;"")&gt;0,"Reference found - amount differs","Deposited, not yet credited")),IF(COUNTIFS(Bank!$C$9:$C$1008,D962&amp;"",Bank!$D$9:$D$1008,F962)&gt;=COUNTIFS($D$9:D962,D962&amp;"",$F$9:F962,F962),"Matched",IF(COUNTIF(Bank!$C$9:$C$1008,D962&amp;"")&gt;0,"Reference found - amount differs","Issued, not yet presented")))))</f>
        <v/>
      </c>
    </row>
    <row r="963" customFormat="false" ht="15" hidden="false" customHeight="false" outlineLevel="0" collapsed="false">
      <c r="A963" s="17"/>
      <c r="B963" s="8"/>
      <c r="C963" s="8"/>
      <c r="D963" s="8"/>
      <c r="E963" s="18"/>
      <c r="F963" s="18"/>
      <c r="G963" s="10" t="str">
        <f aca="false">IF(N(E963)+N(F963)=0,"",IF(D963="","No reference",IF(N(E963)&gt;0,IF(COUNTIFS(Bank!$C$9:$C$1008,D963&amp;"",Bank!$E$9:$E$1008,E963)&gt;=COUNTIFS($D$9:D963,D963&amp;"",$E$9:E963,E963),"Matched",IF(COUNTIF(Bank!$C$9:$C$1008,D963&amp;"")&gt;0,"Reference found - amount differs","Deposited, not yet credited")),IF(COUNTIFS(Bank!$C$9:$C$1008,D963&amp;"",Bank!$D$9:$D$1008,F963)&gt;=COUNTIFS($D$9:D963,D963&amp;"",$F$9:F963,F963),"Matched",IF(COUNTIF(Bank!$C$9:$C$1008,D963&amp;"")&gt;0,"Reference found - amount differs","Issued, not yet presented")))))</f>
        <v/>
      </c>
    </row>
    <row r="964" customFormat="false" ht="15" hidden="false" customHeight="false" outlineLevel="0" collapsed="false">
      <c r="A964" s="17"/>
      <c r="B964" s="8"/>
      <c r="C964" s="8"/>
      <c r="D964" s="8"/>
      <c r="E964" s="18"/>
      <c r="F964" s="18"/>
      <c r="G964" s="10" t="str">
        <f aca="false">IF(N(E964)+N(F964)=0,"",IF(D964="","No reference",IF(N(E964)&gt;0,IF(COUNTIFS(Bank!$C$9:$C$1008,D964&amp;"",Bank!$E$9:$E$1008,E964)&gt;=COUNTIFS($D$9:D964,D964&amp;"",$E$9:E964,E964),"Matched",IF(COUNTIF(Bank!$C$9:$C$1008,D964&amp;"")&gt;0,"Reference found - amount differs","Deposited, not yet credited")),IF(COUNTIFS(Bank!$C$9:$C$1008,D964&amp;"",Bank!$D$9:$D$1008,F964)&gt;=COUNTIFS($D$9:D964,D964&amp;"",$F$9:F964,F964),"Matched",IF(COUNTIF(Bank!$C$9:$C$1008,D964&amp;"")&gt;0,"Reference found - amount differs","Issued, not yet presented")))))</f>
        <v/>
      </c>
    </row>
    <row r="965" customFormat="false" ht="15" hidden="false" customHeight="false" outlineLevel="0" collapsed="false">
      <c r="A965" s="17"/>
      <c r="B965" s="8"/>
      <c r="C965" s="8"/>
      <c r="D965" s="8"/>
      <c r="E965" s="18"/>
      <c r="F965" s="18"/>
      <c r="G965" s="10" t="str">
        <f aca="false">IF(N(E965)+N(F965)=0,"",IF(D965="","No reference",IF(N(E965)&gt;0,IF(COUNTIFS(Bank!$C$9:$C$1008,D965&amp;"",Bank!$E$9:$E$1008,E965)&gt;=COUNTIFS($D$9:D965,D965&amp;"",$E$9:E965,E965),"Matched",IF(COUNTIF(Bank!$C$9:$C$1008,D965&amp;"")&gt;0,"Reference found - amount differs","Deposited, not yet credited")),IF(COUNTIFS(Bank!$C$9:$C$1008,D965&amp;"",Bank!$D$9:$D$1008,F965)&gt;=COUNTIFS($D$9:D965,D965&amp;"",$F$9:F965,F965),"Matched",IF(COUNTIF(Bank!$C$9:$C$1008,D965&amp;"")&gt;0,"Reference found - amount differs","Issued, not yet presented")))))</f>
        <v/>
      </c>
    </row>
    <row r="966" customFormat="false" ht="15" hidden="false" customHeight="false" outlineLevel="0" collapsed="false">
      <c r="A966" s="17"/>
      <c r="B966" s="8"/>
      <c r="C966" s="8"/>
      <c r="D966" s="8"/>
      <c r="E966" s="18"/>
      <c r="F966" s="18"/>
      <c r="G966" s="10" t="str">
        <f aca="false">IF(N(E966)+N(F966)=0,"",IF(D966="","No reference",IF(N(E966)&gt;0,IF(COUNTIFS(Bank!$C$9:$C$1008,D966&amp;"",Bank!$E$9:$E$1008,E966)&gt;=COUNTIFS($D$9:D966,D966&amp;"",$E$9:E966,E966),"Matched",IF(COUNTIF(Bank!$C$9:$C$1008,D966&amp;"")&gt;0,"Reference found - amount differs","Deposited, not yet credited")),IF(COUNTIFS(Bank!$C$9:$C$1008,D966&amp;"",Bank!$D$9:$D$1008,F966)&gt;=COUNTIFS($D$9:D966,D966&amp;"",$F$9:F966,F966),"Matched",IF(COUNTIF(Bank!$C$9:$C$1008,D966&amp;"")&gt;0,"Reference found - amount differs","Issued, not yet presented")))))</f>
        <v/>
      </c>
    </row>
    <row r="967" customFormat="false" ht="15" hidden="false" customHeight="false" outlineLevel="0" collapsed="false">
      <c r="A967" s="17"/>
      <c r="B967" s="8"/>
      <c r="C967" s="8"/>
      <c r="D967" s="8"/>
      <c r="E967" s="18"/>
      <c r="F967" s="18"/>
      <c r="G967" s="10" t="str">
        <f aca="false">IF(N(E967)+N(F967)=0,"",IF(D967="","No reference",IF(N(E967)&gt;0,IF(COUNTIFS(Bank!$C$9:$C$1008,D967&amp;"",Bank!$E$9:$E$1008,E967)&gt;=COUNTIFS($D$9:D967,D967&amp;"",$E$9:E967,E967),"Matched",IF(COUNTIF(Bank!$C$9:$C$1008,D967&amp;"")&gt;0,"Reference found - amount differs","Deposited, not yet credited")),IF(COUNTIFS(Bank!$C$9:$C$1008,D967&amp;"",Bank!$D$9:$D$1008,F967)&gt;=COUNTIFS($D$9:D967,D967&amp;"",$F$9:F967,F967),"Matched",IF(COUNTIF(Bank!$C$9:$C$1008,D967&amp;"")&gt;0,"Reference found - amount differs","Issued, not yet presented")))))</f>
        <v/>
      </c>
    </row>
    <row r="968" customFormat="false" ht="15" hidden="false" customHeight="false" outlineLevel="0" collapsed="false">
      <c r="A968" s="17"/>
      <c r="B968" s="8"/>
      <c r="C968" s="8"/>
      <c r="D968" s="8"/>
      <c r="E968" s="18"/>
      <c r="F968" s="18"/>
      <c r="G968" s="10" t="str">
        <f aca="false">IF(N(E968)+N(F968)=0,"",IF(D968="","No reference",IF(N(E968)&gt;0,IF(COUNTIFS(Bank!$C$9:$C$1008,D968&amp;"",Bank!$E$9:$E$1008,E968)&gt;=COUNTIFS($D$9:D968,D968&amp;"",$E$9:E968,E968),"Matched",IF(COUNTIF(Bank!$C$9:$C$1008,D968&amp;"")&gt;0,"Reference found - amount differs","Deposited, not yet credited")),IF(COUNTIFS(Bank!$C$9:$C$1008,D968&amp;"",Bank!$D$9:$D$1008,F968)&gt;=COUNTIFS($D$9:D968,D968&amp;"",$F$9:F968,F968),"Matched",IF(COUNTIF(Bank!$C$9:$C$1008,D968&amp;"")&gt;0,"Reference found - amount differs","Issued, not yet presented")))))</f>
        <v/>
      </c>
    </row>
    <row r="969" customFormat="false" ht="15" hidden="false" customHeight="false" outlineLevel="0" collapsed="false">
      <c r="A969" s="17"/>
      <c r="B969" s="8"/>
      <c r="C969" s="8"/>
      <c r="D969" s="8"/>
      <c r="E969" s="18"/>
      <c r="F969" s="18"/>
      <c r="G969" s="10" t="str">
        <f aca="false">IF(N(E969)+N(F969)=0,"",IF(D969="","No reference",IF(N(E969)&gt;0,IF(COUNTIFS(Bank!$C$9:$C$1008,D969&amp;"",Bank!$E$9:$E$1008,E969)&gt;=COUNTIFS($D$9:D969,D969&amp;"",$E$9:E969,E969),"Matched",IF(COUNTIF(Bank!$C$9:$C$1008,D969&amp;"")&gt;0,"Reference found - amount differs","Deposited, not yet credited")),IF(COUNTIFS(Bank!$C$9:$C$1008,D969&amp;"",Bank!$D$9:$D$1008,F969)&gt;=COUNTIFS($D$9:D969,D969&amp;"",$F$9:F969,F969),"Matched",IF(COUNTIF(Bank!$C$9:$C$1008,D969&amp;"")&gt;0,"Reference found - amount differs","Issued, not yet presented")))))</f>
        <v/>
      </c>
    </row>
    <row r="970" customFormat="false" ht="15" hidden="false" customHeight="false" outlineLevel="0" collapsed="false">
      <c r="A970" s="17"/>
      <c r="B970" s="8"/>
      <c r="C970" s="8"/>
      <c r="D970" s="8"/>
      <c r="E970" s="18"/>
      <c r="F970" s="18"/>
      <c r="G970" s="10" t="str">
        <f aca="false">IF(N(E970)+N(F970)=0,"",IF(D970="","No reference",IF(N(E970)&gt;0,IF(COUNTIFS(Bank!$C$9:$C$1008,D970&amp;"",Bank!$E$9:$E$1008,E970)&gt;=COUNTIFS($D$9:D970,D970&amp;"",$E$9:E970,E970),"Matched",IF(COUNTIF(Bank!$C$9:$C$1008,D970&amp;"")&gt;0,"Reference found - amount differs","Deposited, not yet credited")),IF(COUNTIFS(Bank!$C$9:$C$1008,D970&amp;"",Bank!$D$9:$D$1008,F970)&gt;=COUNTIFS($D$9:D970,D970&amp;"",$F$9:F970,F970),"Matched",IF(COUNTIF(Bank!$C$9:$C$1008,D970&amp;"")&gt;0,"Reference found - amount differs","Issued, not yet presented")))))</f>
        <v/>
      </c>
    </row>
    <row r="971" customFormat="false" ht="15" hidden="false" customHeight="false" outlineLevel="0" collapsed="false">
      <c r="A971" s="17"/>
      <c r="B971" s="8"/>
      <c r="C971" s="8"/>
      <c r="D971" s="8"/>
      <c r="E971" s="18"/>
      <c r="F971" s="18"/>
      <c r="G971" s="10" t="str">
        <f aca="false">IF(N(E971)+N(F971)=0,"",IF(D971="","No reference",IF(N(E971)&gt;0,IF(COUNTIFS(Bank!$C$9:$C$1008,D971&amp;"",Bank!$E$9:$E$1008,E971)&gt;=COUNTIFS($D$9:D971,D971&amp;"",$E$9:E971,E971),"Matched",IF(COUNTIF(Bank!$C$9:$C$1008,D971&amp;"")&gt;0,"Reference found - amount differs","Deposited, not yet credited")),IF(COUNTIFS(Bank!$C$9:$C$1008,D971&amp;"",Bank!$D$9:$D$1008,F971)&gt;=COUNTIFS($D$9:D971,D971&amp;"",$F$9:F971,F971),"Matched",IF(COUNTIF(Bank!$C$9:$C$1008,D971&amp;"")&gt;0,"Reference found - amount differs","Issued, not yet presented")))))</f>
        <v/>
      </c>
    </row>
    <row r="972" customFormat="false" ht="15" hidden="false" customHeight="false" outlineLevel="0" collapsed="false">
      <c r="A972" s="17"/>
      <c r="B972" s="8"/>
      <c r="C972" s="8"/>
      <c r="D972" s="8"/>
      <c r="E972" s="18"/>
      <c r="F972" s="18"/>
      <c r="G972" s="10" t="str">
        <f aca="false">IF(N(E972)+N(F972)=0,"",IF(D972="","No reference",IF(N(E972)&gt;0,IF(COUNTIFS(Bank!$C$9:$C$1008,D972&amp;"",Bank!$E$9:$E$1008,E972)&gt;=COUNTIFS($D$9:D972,D972&amp;"",$E$9:E972,E972),"Matched",IF(COUNTIF(Bank!$C$9:$C$1008,D972&amp;"")&gt;0,"Reference found - amount differs","Deposited, not yet credited")),IF(COUNTIFS(Bank!$C$9:$C$1008,D972&amp;"",Bank!$D$9:$D$1008,F972)&gt;=COUNTIFS($D$9:D972,D972&amp;"",$F$9:F972,F972),"Matched",IF(COUNTIF(Bank!$C$9:$C$1008,D972&amp;"")&gt;0,"Reference found - amount differs","Issued, not yet presented")))))</f>
        <v/>
      </c>
    </row>
    <row r="973" customFormat="false" ht="15" hidden="false" customHeight="false" outlineLevel="0" collapsed="false">
      <c r="A973" s="17"/>
      <c r="B973" s="8"/>
      <c r="C973" s="8"/>
      <c r="D973" s="8"/>
      <c r="E973" s="18"/>
      <c r="F973" s="18"/>
      <c r="G973" s="10" t="str">
        <f aca="false">IF(N(E973)+N(F973)=0,"",IF(D973="","No reference",IF(N(E973)&gt;0,IF(COUNTIFS(Bank!$C$9:$C$1008,D973&amp;"",Bank!$E$9:$E$1008,E973)&gt;=COUNTIFS($D$9:D973,D973&amp;"",$E$9:E973,E973),"Matched",IF(COUNTIF(Bank!$C$9:$C$1008,D973&amp;"")&gt;0,"Reference found - amount differs","Deposited, not yet credited")),IF(COUNTIFS(Bank!$C$9:$C$1008,D973&amp;"",Bank!$D$9:$D$1008,F973)&gt;=COUNTIFS($D$9:D973,D973&amp;"",$F$9:F973,F973),"Matched",IF(COUNTIF(Bank!$C$9:$C$1008,D973&amp;"")&gt;0,"Reference found - amount differs","Issued, not yet presented")))))</f>
        <v/>
      </c>
    </row>
    <row r="974" customFormat="false" ht="15" hidden="false" customHeight="false" outlineLevel="0" collapsed="false">
      <c r="A974" s="17"/>
      <c r="B974" s="8"/>
      <c r="C974" s="8"/>
      <c r="D974" s="8"/>
      <c r="E974" s="18"/>
      <c r="F974" s="18"/>
      <c r="G974" s="10" t="str">
        <f aca="false">IF(N(E974)+N(F974)=0,"",IF(D974="","No reference",IF(N(E974)&gt;0,IF(COUNTIFS(Bank!$C$9:$C$1008,D974&amp;"",Bank!$E$9:$E$1008,E974)&gt;=COUNTIFS($D$9:D974,D974&amp;"",$E$9:E974,E974),"Matched",IF(COUNTIF(Bank!$C$9:$C$1008,D974&amp;"")&gt;0,"Reference found - amount differs","Deposited, not yet credited")),IF(COUNTIFS(Bank!$C$9:$C$1008,D974&amp;"",Bank!$D$9:$D$1008,F974)&gt;=COUNTIFS($D$9:D974,D974&amp;"",$F$9:F974,F974),"Matched",IF(COUNTIF(Bank!$C$9:$C$1008,D974&amp;"")&gt;0,"Reference found - amount differs","Issued, not yet presented")))))</f>
        <v/>
      </c>
    </row>
    <row r="975" customFormat="false" ht="15" hidden="false" customHeight="false" outlineLevel="0" collapsed="false">
      <c r="A975" s="17"/>
      <c r="B975" s="8"/>
      <c r="C975" s="8"/>
      <c r="D975" s="8"/>
      <c r="E975" s="18"/>
      <c r="F975" s="18"/>
      <c r="G975" s="10" t="str">
        <f aca="false">IF(N(E975)+N(F975)=0,"",IF(D975="","No reference",IF(N(E975)&gt;0,IF(COUNTIFS(Bank!$C$9:$C$1008,D975&amp;"",Bank!$E$9:$E$1008,E975)&gt;=COUNTIFS($D$9:D975,D975&amp;"",$E$9:E975,E975),"Matched",IF(COUNTIF(Bank!$C$9:$C$1008,D975&amp;"")&gt;0,"Reference found - amount differs","Deposited, not yet credited")),IF(COUNTIFS(Bank!$C$9:$C$1008,D975&amp;"",Bank!$D$9:$D$1008,F975)&gt;=COUNTIFS($D$9:D975,D975&amp;"",$F$9:F975,F975),"Matched",IF(COUNTIF(Bank!$C$9:$C$1008,D975&amp;"")&gt;0,"Reference found - amount differs","Issued, not yet presented")))))</f>
        <v/>
      </c>
    </row>
    <row r="976" customFormat="false" ht="15" hidden="false" customHeight="false" outlineLevel="0" collapsed="false">
      <c r="A976" s="17"/>
      <c r="B976" s="8"/>
      <c r="C976" s="8"/>
      <c r="D976" s="8"/>
      <c r="E976" s="18"/>
      <c r="F976" s="18"/>
      <c r="G976" s="10" t="str">
        <f aca="false">IF(N(E976)+N(F976)=0,"",IF(D976="","No reference",IF(N(E976)&gt;0,IF(COUNTIFS(Bank!$C$9:$C$1008,D976&amp;"",Bank!$E$9:$E$1008,E976)&gt;=COUNTIFS($D$9:D976,D976&amp;"",$E$9:E976,E976),"Matched",IF(COUNTIF(Bank!$C$9:$C$1008,D976&amp;"")&gt;0,"Reference found - amount differs","Deposited, not yet credited")),IF(COUNTIFS(Bank!$C$9:$C$1008,D976&amp;"",Bank!$D$9:$D$1008,F976)&gt;=COUNTIFS($D$9:D976,D976&amp;"",$F$9:F976,F976),"Matched",IF(COUNTIF(Bank!$C$9:$C$1008,D976&amp;"")&gt;0,"Reference found - amount differs","Issued, not yet presented")))))</f>
        <v/>
      </c>
    </row>
    <row r="977" customFormat="false" ht="15" hidden="false" customHeight="false" outlineLevel="0" collapsed="false">
      <c r="A977" s="17"/>
      <c r="B977" s="8"/>
      <c r="C977" s="8"/>
      <c r="D977" s="8"/>
      <c r="E977" s="18"/>
      <c r="F977" s="18"/>
      <c r="G977" s="10" t="str">
        <f aca="false">IF(N(E977)+N(F977)=0,"",IF(D977="","No reference",IF(N(E977)&gt;0,IF(COUNTIFS(Bank!$C$9:$C$1008,D977&amp;"",Bank!$E$9:$E$1008,E977)&gt;=COUNTIFS($D$9:D977,D977&amp;"",$E$9:E977,E977),"Matched",IF(COUNTIF(Bank!$C$9:$C$1008,D977&amp;"")&gt;0,"Reference found - amount differs","Deposited, not yet credited")),IF(COUNTIFS(Bank!$C$9:$C$1008,D977&amp;"",Bank!$D$9:$D$1008,F977)&gt;=COUNTIFS($D$9:D977,D977&amp;"",$F$9:F977,F977),"Matched",IF(COUNTIF(Bank!$C$9:$C$1008,D977&amp;"")&gt;0,"Reference found - amount differs","Issued, not yet presented")))))</f>
        <v/>
      </c>
    </row>
    <row r="978" customFormat="false" ht="15" hidden="false" customHeight="false" outlineLevel="0" collapsed="false">
      <c r="A978" s="17"/>
      <c r="B978" s="8"/>
      <c r="C978" s="8"/>
      <c r="D978" s="8"/>
      <c r="E978" s="18"/>
      <c r="F978" s="18"/>
      <c r="G978" s="10" t="str">
        <f aca="false">IF(N(E978)+N(F978)=0,"",IF(D978="","No reference",IF(N(E978)&gt;0,IF(COUNTIFS(Bank!$C$9:$C$1008,D978&amp;"",Bank!$E$9:$E$1008,E978)&gt;=COUNTIFS($D$9:D978,D978&amp;"",$E$9:E978,E978),"Matched",IF(COUNTIF(Bank!$C$9:$C$1008,D978&amp;"")&gt;0,"Reference found - amount differs","Deposited, not yet credited")),IF(COUNTIFS(Bank!$C$9:$C$1008,D978&amp;"",Bank!$D$9:$D$1008,F978)&gt;=COUNTIFS($D$9:D978,D978&amp;"",$F$9:F978,F978),"Matched",IF(COUNTIF(Bank!$C$9:$C$1008,D978&amp;"")&gt;0,"Reference found - amount differs","Issued, not yet presented")))))</f>
        <v/>
      </c>
    </row>
    <row r="979" customFormat="false" ht="15" hidden="false" customHeight="false" outlineLevel="0" collapsed="false">
      <c r="A979" s="17"/>
      <c r="B979" s="8"/>
      <c r="C979" s="8"/>
      <c r="D979" s="8"/>
      <c r="E979" s="18"/>
      <c r="F979" s="18"/>
      <c r="G979" s="10" t="str">
        <f aca="false">IF(N(E979)+N(F979)=0,"",IF(D979="","No reference",IF(N(E979)&gt;0,IF(COUNTIFS(Bank!$C$9:$C$1008,D979&amp;"",Bank!$E$9:$E$1008,E979)&gt;=COUNTIFS($D$9:D979,D979&amp;"",$E$9:E979,E979),"Matched",IF(COUNTIF(Bank!$C$9:$C$1008,D979&amp;"")&gt;0,"Reference found - amount differs","Deposited, not yet credited")),IF(COUNTIFS(Bank!$C$9:$C$1008,D979&amp;"",Bank!$D$9:$D$1008,F979)&gt;=COUNTIFS($D$9:D979,D979&amp;"",$F$9:F979,F979),"Matched",IF(COUNTIF(Bank!$C$9:$C$1008,D979&amp;"")&gt;0,"Reference found - amount differs","Issued, not yet presented")))))</f>
        <v/>
      </c>
    </row>
    <row r="980" customFormat="false" ht="15" hidden="false" customHeight="false" outlineLevel="0" collapsed="false">
      <c r="A980" s="17"/>
      <c r="B980" s="8"/>
      <c r="C980" s="8"/>
      <c r="D980" s="8"/>
      <c r="E980" s="18"/>
      <c r="F980" s="18"/>
      <c r="G980" s="10" t="str">
        <f aca="false">IF(N(E980)+N(F980)=0,"",IF(D980="","No reference",IF(N(E980)&gt;0,IF(COUNTIFS(Bank!$C$9:$C$1008,D980&amp;"",Bank!$E$9:$E$1008,E980)&gt;=COUNTIFS($D$9:D980,D980&amp;"",$E$9:E980,E980),"Matched",IF(COUNTIF(Bank!$C$9:$C$1008,D980&amp;"")&gt;0,"Reference found - amount differs","Deposited, not yet credited")),IF(COUNTIFS(Bank!$C$9:$C$1008,D980&amp;"",Bank!$D$9:$D$1008,F980)&gt;=COUNTIFS($D$9:D980,D980&amp;"",$F$9:F980,F980),"Matched",IF(COUNTIF(Bank!$C$9:$C$1008,D980&amp;"")&gt;0,"Reference found - amount differs","Issued, not yet presented")))))</f>
        <v/>
      </c>
    </row>
    <row r="981" customFormat="false" ht="15" hidden="false" customHeight="false" outlineLevel="0" collapsed="false">
      <c r="A981" s="17"/>
      <c r="B981" s="8"/>
      <c r="C981" s="8"/>
      <c r="D981" s="8"/>
      <c r="E981" s="18"/>
      <c r="F981" s="18"/>
      <c r="G981" s="10" t="str">
        <f aca="false">IF(N(E981)+N(F981)=0,"",IF(D981="","No reference",IF(N(E981)&gt;0,IF(COUNTIFS(Bank!$C$9:$C$1008,D981&amp;"",Bank!$E$9:$E$1008,E981)&gt;=COUNTIFS($D$9:D981,D981&amp;"",$E$9:E981,E981),"Matched",IF(COUNTIF(Bank!$C$9:$C$1008,D981&amp;"")&gt;0,"Reference found - amount differs","Deposited, not yet credited")),IF(COUNTIFS(Bank!$C$9:$C$1008,D981&amp;"",Bank!$D$9:$D$1008,F981)&gt;=COUNTIFS($D$9:D981,D981&amp;"",$F$9:F981,F981),"Matched",IF(COUNTIF(Bank!$C$9:$C$1008,D981&amp;"")&gt;0,"Reference found - amount differs","Issued, not yet presented")))))</f>
        <v/>
      </c>
    </row>
    <row r="982" customFormat="false" ht="15" hidden="false" customHeight="false" outlineLevel="0" collapsed="false">
      <c r="A982" s="17"/>
      <c r="B982" s="8"/>
      <c r="C982" s="8"/>
      <c r="D982" s="8"/>
      <c r="E982" s="18"/>
      <c r="F982" s="18"/>
      <c r="G982" s="10" t="str">
        <f aca="false">IF(N(E982)+N(F982)=0,"",IF(D982="","No reference",IF(N(E982)&gt;0,IF(COUNTIFS(Bank!$C$9:$C$1008,D982&amp;"",Bank!$E$9:$E$1008,E982)&gt;=COUNTIFS($D$9:D982,D982&amp;"",$E$9:E982,E982),"Matched",IF(COUNTIF(Bank!$C$9:$C$1008,D982&amp;"")&gt;0,"Reference found - amount differs","Deposited, not yet credited")),IF(COUNTIFS(Bank!$C$9:$C$1008,D982&amp;"",Bank!$D$9:$D$1008,F982)&gt;=COUNTIFS($D$9:D982,D982&amp;"",$F$9:F982,F982),"Matched",IF(COUNTIF(Bank!$C$9:$C$1008,D982&amp;"")&gt;0,"Reference found - amount differs","Issued, not yet presented")))))</f>
        <v/>
      </c>
    </row>
    <row r="983" customFormat="false" ht="15" hidden="false" customHeight="false" outlineLevel="0" collapsed="false">
      <c r="A983" s="17"/>
      <c r="B983" s="8"/>
      <c r="C983" s="8"/>
      <c r="D983" s="8"/>
      <c r="E983" s="18"/>
      <c r="F983" s="18"/>
      <c r="G983" s="10" t="str">
        <f aca="false">IF(N(E983)+N(F983)=0,"",IF(D983="","No reference",IF(N(E983)&gt;0,IF(COUNTIFS(Bank!$C$9:$C$1008,D983&amp;"",Bank!$E$9:$E$1008,E983)&gt;=COUNTIFS($D$9:D983,D983&amp;"",$E$9:E983,E983),"Matched",IF(COUNTIF(Bank!$C$9:$C$1008,D983&amp;"")&gt;0,"Reference found - amount differs","Deposited, not yet credited")),IF(COUNTIFS(Bank!$C$9:$C$1008,D983&amp;"",Bank!$D$9:$D$1008,F983)&gt;=COUNTIFS($D$9:D983,D983&amp;"",$F$9:F983,F983),"Matched",IF(COUNTIF(Bank!$C$9:$C$1008,D983&amp;"")&gt;0,"Reference found - amount differs","Issued, not yet presented")))))</f>
        <v/>
      </c>
    </row>
    <row r="984" customFormat="false" ht="15" hidden="false" customHeight="false" outlineLevel="0" collapsed="false">
      <c r="A984" s="17"/>
      <c r="B984" s="8"/>
      <c r="C984" s="8"/>
      <c r="D984" s="8"/>
      <c r="E984" s="18"/>
      <c r="F984" s="18"/>
      <c r="G984" s="10" t="str">
        <f aca="false">IF(N(E984)+N(F984)=0,"",IF(D984="","No reference",IF(N(E984)&gt;0,IF(COUNTIFS(Bank!$C$9:$C$1008,D984&amp;"",Bank!$E$9:$E$1008,E984)&gt;=COUNTIFS($D$9:D984,D984&amp;"",$E$9:E984,E984),"Matched",IF(COUNTIF(Bank!$C$9:$C$1008,D984&amp;"")&gt;0,"Reference found - amount differs","Deposited, not yet credited")),IF(COUNTIFS(Bank!$C$9:$C$1008,D984&amp;"",Bank!$D$9:$D$1008,F984)&gt;=COUNTIFS($D$9:D984,D984&amp;"",$F$9:F984,F984),"Matched",IF(COUNTIF(Bank!$C$9:$C$1008,D984&amp;"")&gt;0,"Reference found - amount differs","Issued, not yet presented")))))</f>
        <v/>
      </c>
    </row>
    <row r="985" customFormat="false" ht="15" hidden="false" customHeight="false" outlineLevel="0" collapsed="false">
      <c r="A985" s="17"/>
      <c r="B985" s="8"/>
      <c r="C985" s="8"/>
      <c r="D985" s="8"/>
      <c r="E985" s="18"/>
      <c r="F985" s="18"/>
      <c r="G985" s="10" t="str">
        <f aca="false">IF(N(E985)+N(F985)=0,"",IF(D985="","No reference",IF(N(E985)&gt;0,IF(COUNTIFS(Bank!$C$9:$C$1008,D985&amp;"",Bank!$E$9:$E$1008,E985)&gt;=COUNTIFS($D$9:D985,D985&amp;"",$E$9:E985,E985),"Matched",IF(COUNTIF(Bank!$C$9:$C$1008,D985&amp;"")&gt;0,"Reference found - amount differs","Deposited, not yet credited")),IF(COUNTIFS(Bank!$C$9:$C$1008,D985&amp;"",Bank!$D$9:$D$1008,F985)&gt;=COUNTIFS($D$9:D985,D985&amp;"",$F$9:F985,F985),"Matched",IF(COUNTIF(Bank!$C$9:$C$1008,D985&amp;"")&gt;0,"Reference found - amount differs","Issued, not yet presented")))))</f>
        <v/>
      </c>
    </row>
    <row r="986" customFormat="false" ht="15" hidden="false" customHeight="false" outlineLevel="0" collapsed="false">
      <c r="A986" s="17"/>
      <c r="B986" s="8"/>
      <c r="C986" s="8"/>
      <c r="D986" s="8"/>
      <c r="E986" s="18"/>
      <c r="F986" s="18"/>
      <c r="G986" s="10" t="str">
        <f aca="false">IF(N(E986)+N(F986)=0,"",IF(D986="","No reference",IF(N(E986)&gt;0,IF(COUNTIFS(Bank!$C$9:$C$1008,D986&amp;"",Bank!$E$9:$E$1008,E986)&gt;=COUNTIFS($D$9:D986,D986&amp;"",$E$9:E986,E986),"Matched",IF(COUNTIF(Bank!$C$9:$C$1008,D986&amp;"")&gt;0,"Reference found - amount differs","Deposited, not yet credited")),IF(COUNTIFS(Bank!$C$9:$C$1008,D986&amp;"",Bank!$D$9:$D$1008,F986)&gt;=COUNTIFS($D$9:D986,D986&amp;"",$F$9:F986,F986),"Matched",IF(COUNTIF(Bank!$C$9:$C$1008,D986&amp;"")&gt;0,"Reference found - amount differs","Issued, not yet presented")))))</f>
        <v/>
      </c>
    </row>
    <row r="987" customFormat="false" ht="15" hidden="false" customHeight="false" outlineLevel="0" collapsed="false">
      <c r="A987" s="17"/>
      <c r="B987" s="8"/>
      <c r="C987" s="8"/>
      <c r="D987" s="8"/>
      <c r="E987" s="18"/>
      <c r="F987" s="18"/>
      <c r="G987" s="10" t="str">
        <f aca="false">IF(N(E987)+N(F987)=0,"",IF(D987="","No reference",IF(N(E987)&gt;0,IF(COUNTIFS(Bank!$C$9:$C$1008,D987&amp;"",Bank!$E$9:$E$1008,E987)&gt;=COUNTIFS($D$9:D987,D987&amp;"",$E$9:E987,E987),"Matched",IF(COUNTIF(Bank!$C$9:$C$1008,D987&amp;"")&gt;0,"Reference found - amount differs","Deposited, not yet credited")),IF(COUNTIFS(Bank!$C$9:$C$1008,D987&amp;"",Bank!$D$9:$D$1008,F987)&gt;=COUNTIFS($D$9:D987,D987&amp;"",$F$9:F987,F987),"Matched",IF(COUNTIF(Bank!$C$9:$C$1008,D987&amp;"")&gt;0,"Reference found - amount differs","Issued, not yet presented")))))</f>
        <v/>
      </c>
    </row>
    <row r="988" customFormat="false" ht="15" hidden="false" customHeight="false" outlineLevel="0" collapsed="false">
      <c r="A988" s="17"/>
      <c r="B988" s="8"/>
      <c r="C988" s="8"/>
      <c r="D988" s="8"/>
      <c r="E988" s="18"/>
      <c r="F988" s="18"/>
      <c r="G988" s="10" t="str">
        <f aca="false">IF(N(E988)+N(F988)=0,"",IF(D988="","No reference",IF(N(E988)&gt;0,IF(COUNTIFS(Bank!$C$9:$C$1008,D988&amp;"",Bank!$E$9:$E$1008,E988)&gt;=COUNTIFS($D$9:D988,D988&amp;"",$E$9:E988,E988),"Matched",IF(COUNTIF(Bank!$C$9:$C$1008,D988&amp;"")&gt;0,"Reference found - amount differs","Deposited, not yet credited")),IF(COUNTIFS(Bank!$C$9:$C$1008,D988&amp;"",Bank!$D$9:$D$1008,F988)&gt;=COUNTIFS($D$9:D988,D988&amp;"",$F$9:F988,F988),"Matched",IF(COUNTIF(Bank!$C$9:$C$1008,D988&amp;"")&gt;0,"Reference found - amount differs","Issued, not yet presented")))))</f>
        <v/>
      </c>
    </row>
    <row r="989" customFormat="false" ht="15" hidden="false" customHeight="false" outlineLevel="0" collapsed="false">
      <c r="A989" s="17"/>
      <c r="B989" s="8"/>
      <c r="C989" s="8"/>
      <c r="D989" s="8"/>
      <c r="E989" s="18"/>
      <c r="F989" s="18"/>
      <c r="G989" s="10" t="str">
        <f aca="false">IF(N(E989)+N(F989)=0,"",IF(D989="","No reference",IF(N(E989)&gt;0,IF(COUNTIFS(Bank!$C$9:$C$1008,D989&amp;"",Bank!$E$9:$E$1008,E989)&gt;=COUNTIFS($D$9:D989,D989&amp;"",$E$9:E989,E989),"Matched",IF(COUNTIF(Bank!$C$9:$C$1008,D989&amp;"")&gt;0,"Reference found - amount differs","Deposited, not yet credited")),IF(COUNTIFS(Bank!$C$9:$C$1008,D989&amp;"",Bank!$D$9:$D$1008,F989)&gt;=COUNTIFS($D$9:D989,D989&amp;"",$F$9:F989,F989),"Matched",IF(COUNTIF(Bank!$C$9:$C$1008,D989&amp;"")&gt;0,"Reference found - amount differs","Issued, not yet presented")))))</f>
        <v/>
      </c>
    </row>
    <row r="990" customFormat="false" ht="15" hidden="false" customHeight="false" outlineLevel="0" collapsed="false">
      <c r="A990" s="17"/>
      <c r="B990" s="8"/>
      <c r="C990" s="8"/>
      <c r="D990" s="8"/>
      <c r="E990" s="18"/>
      <c r="F990" s="18"/>
      <c r="G990" s="10" t="str">
        <f aca="false">IF(N(E990)+N(F990)=0,"",IF(D990="","No reference",IF(N(E990)&gt;0,IF(COUNTIFS(Bank!$C$9:$C$1008,D990&amp;"",Bank!$E$9:$E$1008,E990)&gt;=COUNTIFS($D$9:D990,D990&amp;"",$E$9:E990,E990),"Matched",IF(COUNTIF(Bank!$C$9:$C$1008,D990&amp;"")&gt;0,"Reference found - amount differs","Deposited, not yet credited")),IF(COUNTIFS(Bank!$C$9:$C$1008,D990&amp;"",Bank!$D$9:$D$1008,F990)&gt;=COUNTIFS($D$9:D990,D990&amp;"",$F$9:F990,F990),"Matched",IF(COUNTIF(Bank!$C$9:$C$1008,D990&amp;"")&gt;0,"Reference found - amount differs","Issued, not yet presented")))))</f>
        <v/>
      </c>
    </row>
    <row r="991" customFormat="false" ht="15" hidden="false" customHeight="false" outlineLevel="0" collapsed="false">
      <c r="A991" s="17"/>
      <c r="B991" s="8"/>
      <c r="C991" s="8"/>
      <c r="D991" s="8"/>
      <c r="E991" s="18"/>
      <c r="F991" s="18"/>
      <c r="G991" s="10" t="str">
        <f aca="false">IF(N(E991)+N(F991)=0,"",IF(D991="","No reference",IF(N(E991)&gt;0,IF(COUNTIFS(Bank!$C$9:$C$1008,D991&amp;"",Bank!$E$9:$E$1008,E991)&gt;=COUNTIFS($D$9:D991,D991&amp;"",$E$9:E991,E991),"Matched",IF(COUNTIF(Bank!$C$9:$C$1008,D991&amp;"")&gt;0,"Reference found - amount differs","Deposited, not yet credited")),IF(COUNTIFS(Bank!$C$9:$C$1008,D991&amp;"",Bank!$D$9:$D$1008,F991)&gt;=COUNTIFS($D$9:D991,D991&amp;"",$F$9:F991,F991),"Matched",IF(COUNTIF(Bank!$C$9:$C$1008,D991&amp;"")&gt;0,"Reference found - amount differs","Issued, not yet presented")))))</f>
        <v/>
      </c>
    </row>
    <row r="992" customFormat="false" ht="15" hidden="false" customHeight="false" outlineLevel="0" collapsed="false">
      <c r="A992" s="17"/>
      <c r="B992" s="8"/>
      <c r="C992" s="8"/>
      <c r="D992" s="8"/>
      <c r="E992" s="18"/>
      <c r="F992" s="18"/>
      <c r="G992" s="10" t="str">
        <f aca="false">IF(N(E992)+N(F992)=0,"",IF(D992="","No reference",IF(N(E992)&gt;0,IF(COUNTIFS(Bank!$C$9:$C$1008,D992&amp;"",Bank!$E$9:$E$1008,E992)&gt;=COUNTIFS($D$9:D992,D992&amp;"",$E$9:E992,E992),"Matched",IF(COUNTIF(Bank!$C$9:$C$1008,D992&amp;"")&gt;0,"Reference found - amount differs","Deposited, not yet credited")),IF(COUNTIFS(Bank!$C$9:$C$1008,D992&amp;"",Bank!$D$9:$D$1008,F992)&gt;=COUNTIFS($D$9:D992,D992&amp;"",$F$9:F992,F992),"Matched",IF(COUNTIF(Bank!$C$9:$C$1008,D992&amp;"")&gt;0,"Reference found - amount differs","Issued, not yet presented")))))</f>
        <v/>
      </c>
    </row>
    <row r="993" customFormat="false" ht="15" hidden="false" customHeight="false" outlineLevel="0" collapsed="false">
      <c r="A993" s="17"/>
      <c r="B993" s="8"/>
      <c r="C993" s="8"/>
      <c r="D993" s="8"/>
      <c r="E993" s="18"/>
      <c r="F993" s="18"/>
      <c r="G993" s="10" t="str">
        <f aca="false">IF(N(E993)+N(F993)=0,"",IF(D993="","No reference",IF(N(E993)&gt;0,IF(COUNTIFS(Bank!$C$9:$C$1008,D993&amp;"",Bank!$E$9:$E$1008,E993)&gt;=COUNTIFS($D$9:D993,D993&amp;"",$E$9:E993,E993),"Matched",IF(COUNTIF(Bank!$C$9:$C$1008,D993&amp;"")&gt;0,"Reference found - amount differs","Deposited, not yet credited")),IF(COUNTIFS(Bank!$C$9:$C$1008,D993&amp;"",Bank!$D$9:$D$1008,F993)&gt;=COUNTIFS($D$9:D993,D993&amp;"",$F$9:F993,F993),"Matched",IF(COUNTIF(Bank!$C$9:$C$1008,D993&amp;"")&gt;0,"Reference found - amount differs","Issued, not yet presented")))))</f>
        <v/>
      </c>
    </row>
    <row r="994" customFormat="false" ht="15" hidden="false" customHeight="false" outlineLevel="0" collapsed="false">
      <c r="A994" s="17"/>
      <c r="B994" s="8"/>
      <c r="C994" s="8"/>
      <c r="D994" s="8"/>
      <c r="E994" s="18"/>
      <c r="F994" s="18"/>
      <c r="G994" s="10" t="str">
        <f aca="false">IF(N(E994)+N(F994)=0,"",IF(D994="","No reference",IF(N(E994)&gt;0,IF(COUNTIFS(Bank!$C$9:$C$1008,D994&amp;"",Bank!$E$9:$E$1008,E994)&gt;=COUNTIFS($D$9:D994,D994&amp;"",$E$9:E994,E994),"Matched",IF(COUNTIF(Bank!$C$9:$C$1008,D994&amp;"")&gt;0,"Reference found - amount differs","Deposited, not yet credited")),IF(COUNTIFS(Bank!$C$9:$C$1008,D994&amp;"",Bank!$D$9:$D$1008,F994)&gt;=COUNTIFS($D$9:D994,D994&amp;"",$F$9:F994,F994),"Matched",IF(COUNTIF(Bank!$C$9:$C$1008,D994&amp;"")&gt;0,"Reference found - amount differs","Issued, not yet presented")))))</f>
        <v/>
      </c>
    </row>
    <row r="995" customFormat="false" ht="15" hidden="false" customHeight="false" outlineLevel="0" collapsed="false">
      <c r="A995" s="17"/>
      <c r="B995" s="8"/>
      <c r="C995" s="8"/>
      <c r="D995" s="8"/>
      <c r="E995" s="18"/>
      <c r="F995" s="18"/>
      <c r="G995" s="10" t="str">
        <f aca="false">IF(N(E995)+N(F995)=0,"",IF(D995="","No reference",IF(N(E995)&gt;0,IF(COUNTIFS(Bank!$C$9:$C$1008,D995&amp;"",Bank!$E$9:$E$1008,E995)&gt;=COUNTIFS($D$9:D995,D995&amp;"",$E$9:E995,E995),"Matched",IF(COUNTIF(Bank!$C$9:$C$1008,D995&amp;"")&gt;0,"Reference found - amount differs","Deposited, not yet credited")),IF(COUNTIFS(Bank!$C$9:$C$1008,D995&amp;"",Bank!$D$9:$D$1008,F995)&gt;=COUNTIFS($D$9:D995,D995&amp;"",$F$9:F995,F995),"Matched",IF(COUNTIF(Bank!$C$9:$C$1008,D995&amp;"")&gt;0,"Reference found - amount differs","Issued, not yet presented")))))</f>
        <v/>
      </c>
    </row>
    <row r="996" customFormat="false" ht="15" hidden="false" customHeight="false" outlineLevel="0" collapsed="false">
      <c r="A996" s="17"/>
      <c r="B996" s="8"/>
      <c r="C996" s="8"/>
      <c r="D996" s="8"/>
      <c r="E996" s="18"/>
      <c r="F996" s="18"/>
      <c r="G996" s="10" t="str">
        <f aca="false">IF(N(E996)+N(F996)=0,"",IF(D996="","No reference",IF(N(E996)&gt;0,IF(COUNTIFS(Bank!$C$9:$C$1008,D996&amp;"",Bank!$E$9:$E$1008,E996)&gt;=COUNTIFS($D$9:D996,D996&amp;"",$E$9:E996,E996),"Matched",IF(COUNTIF(Bank!$C$9:$C$1008,D996&amp;"")&gt;0,"Reference found - amount differs","Deposited, not yet credited")),IF(COUNTIFS(Bank!$C$9:$C$1008,D996&amp;"",Bank!$D$9:$D$1008,F996)&gt;=COUNTIFS($D$9:D996,D996&amp;"",$F$9:F996,F996),"Matched",IF(COUNTIF(Bank!$C$9:$C$1008,D996&amp;"")&gt;0,"Reference found - amount differs","Issued, not yet presented")))))</f>
        <v/>
      </c>
    </row>
    <row r="997" customFormat="false" ht="15" hidden="false" customHeight="false" outlineLevel="0" collapsed="false">
      <c r="A997" s="17"/>
      <c r="B997" s="8"/>
      <c r="C997" s="8"/>
      <c r="D997" s="8"/>
      <c r="E997" s="18"/>
      <c r="F997" s="18"/>
      <c r="G997" s="10" t="str">
        <f aca="false">IF(N(E997)+N(F997)=0,"",IF(D997="","No reference",IF(N(E997)&gt;0,IF(COUNTIFS(Bank!$C$9:$C$1008,D997&amp;"",Bank!$E$9:$E$1008,E997)&gt;=COUNTIFS($D$9:D997,D997&amp;"",$E$9:E997,E997),"Matched",IF(COUNTIF(Bank!$C$9:$C$1008,D997&amp;"")&gt;0,"Reference found - amount differs","Deposited, not yet credited")),IF(COUNTIFS(Bank!$C$9:$C$1008,D997&amp;"",Bank!$D$9:$D$1008,F997)&gt;=COUNTIFS($D$9:D997,D997&amp;"",$F$9:F997,F997),"Matched",IF(COUNTIF(Bank!$C$9:$C$1008,D997&amp;"")&gt;0,"Reference found - amount differs","Issued, not yet presented")))))</f>
        <v/>
      </c>
    </row>
    <row r="998" customFormat="false" ht="15" hidden="false" customHeight="false" outlineLevel="0" collapsed="false">
      <c r="A998" s="17"/>
      <c r="B998" s="8"/>
      <c r="C998" s="8"/>
      <c r="D998" s="8"/>
      <c r="E998" s="18"/>
      <c r="F998" s="18"/>
      <c r="G998" s="10" t="str">
        <f aca="false">IF(N(E998)+N(F998)=0,"",IF(D998="","No reference",IF(N(E998)&gt;0,IF(COUNTIFS(Bank!$C$9:$C$1008,D998&amp;"",Bank!$E$9:$E$1008,E998)&gt;=COUNTIFS($D$9:D998,D998&amp;"",$E$9:E998,E998),"Matched",IF(COUNTIF(Bank!$C$9:$C$1008,D998&amp;"")&gt;0,"Reference found - amount differs","Deposited, not yet credited")),IF(COUNTIFS(Bank!$C$9:$C$1008,D998&amp;"",Bank!$D$9:$D$1008,F998)&gt;=COUNTIFS($D$9:D998,D998&amp;"",$F$9:F998,F998),"Matched",IF(COUNTIF(Bank!$C$9:$C$1008,D998&amp;"")&gt;0,"Reference found - amount differs","Issued, not yet presented")))))</f>
        <v/>
      </c>
    </row>
    <row r="999" customFormat="false" ht="15" hidden="false" customHeight="false" outlineLevel="0" collapsed="false">
      <c r="A999" s="17"/>
      <c r="B999" s="8"/>
      <c r="C999" s="8"/>
      <c r="D999" s="8"/>
      <c r="E999" s="18"/>
      <c r="F999" s="18"/>
      <c r="G999" s="10" t="str">
        <f aca="false">IF(N(E999)+N(F999)=0,"",IF(D999="","No reference",IF(N(E999)&gt;0,IF(COUNTIFS(Bank!$C$9:$C$1008,D999&amp;"",Bank!$E$9:$E$1008,E999)&gt;=COUNTIFS($D$9:D999,D999&amp;"",$E$9:E999,E999),"Matched",IF(COUNTIF(Bank!$C$9:$C$1008,D999&amp;"")&gt;0,"Reference found - amount differs","Deposited, not yet credited")),IF(COUNTIFS(Bank!$C$9:$C$1008,D999&amp;"",Bank!$D$9:$D$1008,F999)&gt;=COUNTIFS($D$9:D999,D999&amp;"",$F$9:F999,F999),"Matched",IF(COUNTIF(Bank!$C$9:$C$1008,D999&amp;"")&gt;0,"Reference found - amount differs","Issued, not yet presented")))))</f>
        <v/>
      </c>
    </row>
    <row r="1000" customFormat="false" ht="15" hidden="false" customHeight="false" outlineLevel="0" collapsed="false">
      <c r="A1000" s="17"/>
      <c r="B1000" s="8"/>
      <c r="C1000" s="8"/>
      <c r="D1000" s="8"/>
      <c r="E1000" s="18"/>
      <c r="F1000" s="18"/>
      <c r="G1000" s="10" t="str">
        <f aca="false">IF(N(E1000)+N(F1000)=0,"",IF(D1000="","No reference",IF(N(E1000)&gt;0,IF(COUNTIFS(Bank!$C$9:$C$1008,D1000&amp;"",Bank!$E$9:$E$1008,E1000)&gt;=COUNTIFS($D$9:D1000,D1000&amp;"",$E$9:E1000,E1000),"Matched",IF(COUNTIF(Bank!$C$9:$C$1008,D1000&amp;"")&gt;0,"Reference found - amount differs","Deposited, not yet credited")),IF(COUNTIFS(Bank!$C$9:$C$1008,D1000&amp;"",Bank!$D$9:$D$1008,F1000)&gt;=COUNTIFS($D$9:D1000,D1000&amp;"",$F$9:F1000,F1000),"Matched",IF(COUNTIF(Bank!$C$9:$C$1008,D1000&amp;"")&gt;0,"Reference found - amount differs","Issued, not yet presented")))))</f>
        <v/>
      </c>
    </row>
    <row r="1001" customFormat="false" ht="15" hidden="false" customHeight="false" outlineLevel="0" collapsed="false">
      <c r="A1001" s="17"/>
      <c r="B1001" s="8"/>
      <c r="C1001" s="8"/>
      <c r="D1001" s="8"/>
      <c r="E1001" s="18"/>
      <c r="F1001" s="18"/>
      <c r="G1001" s="10" t="str">
        <f aca="false">IF(N(E1001)+N(F1001)=0,"",IF(D1001="","No reference",IF(N(E1001)&gt;0,IF(COUNTIFS(Bank!$C$9:$C$1008,D1001&amp;"",Bank!$E$9:$E$1008,E1001)&gt;=COUNTIFS($D$9:D1001,D1001&amp;"",$E$9:E1001,E1001),"Matched",IF(COUNTIF(Bank!$C$9:$C$1008,D1001&amp;"")&gt;0,"Reference found - amount differs","Deposited, not yet credited")),IF(COUNTIFS(Bank!$C$9:$C$1008,D1001&amp;"",Bank!$D$9:$D$1008,F1001)&gt;=COUNTIFS($D$9:D1001,D1001&amp;"",$F$9:F1001,F1001),"Matched",IF(COUNTIF(Bank!$C$9:$C$1008,D1001&amp;"")&gt;0,"Reference found - amount differs","Issued, not yet presented")))))</f>
        <v/>
      </c>
    </row>
    <row r="1002" customFormat="false" ht="15" hidden="false" customHeight="false" outlineLevel="0" collapsed="false">
      <c r="A1002" s="17"/>
      <c r="B1002" s="8"/>
      <c r="C1002" s="8"/>
      <c r="D1002" s="8"/>
      <c r="E1002" s="18"/>
      <c r="F1002" s="18"/>
      <c r="G1002" s="10" t="str">
        <f aca="false">IF(N(E1002)+N(F1002)=0,"",IF(D1002="","No reference",IF(N(E1002)&gt;0,IF(COUNTIFS(Bank!$C$9:$C$1008,D1002&amp;"",Bank!$E$9:$E$1008,E1002)&gt;=COUNTIFS($D$9:D1002,D1002&amp;"",$E$9:E1002,E1002),"Matched",IF(COUNTIF(Bank!$C$9:$C$1008,D1002&amp;"")&gt;0,"Reference found - amount differs","Deposited, not yet credited")),IF(COUNTIFS(Bank!$C$9:$C$1008,D1002&amp;"",Bank!$D$9:$D$1008,F1002)&gt;=COUNTIFS($D$9:D1002,D1002&amp;"",$F$9:F1002,F1002),"Matched",IF(COUNTIF(Bank!$C$9:$C$1008,D1002&amp;"")&gt;0,"Reference found - amount differs","Issued, not yet presented")))))</f>
        <v/>
      </c>
    </row>
    <row r="1003" customFormat="false" ht="15" hidden="false" customHeight="false" outlineLevel="0" collapsed="false">
      <c r="A1003" s="17"/>
      <c r="B1003" s="8"/>
      <c r="C1003" s="8"/>
      <c r="D1003" s="8"/>
      <c r="E1003" s="18"/>
      <c r="F1003" s="18"/>
      <c r="G1003" s="10" t="str">
        <f aca="false">IF(N(E1003)+N(F1003)=0,"",IF(D1003="","No reference",IF(N(E1003)&gt;0,IF(COUNTIFS(Bank!$C$9:$C$1008,D1003&amp;"",Bank!$E$9:$E$1008,E1003)&gt;=COUNTIFS($D$9:D1003,D1003&amp;"",$E$9:E1003,E1003),"Matched",IF(COUNTIF(Bank!$C$9:$C$1008,D1003&amp;"")&gt;0,"Reference found - amount differs","Deposited, not yet credited")),IF(COUNTIFS(Bank!$C$9:$C$1008,D1003&amp;"",Bank!$D$9:$D$1008,F1003)&gt;=COUNTIFS($D$9:D1003,D1003&amp;"",$F$9:F1003,F1003),"Matched",IF(COUNTIF(Bank!$C$9:$C$1008,D1003&amp;"")&gt;0,"Reference found - amount differs","Issued, not yet presented")))))</f>
        <v/>
      </c>
    </row>
    <row r="1004" customFormat="false" ht="15" hidden="false" customHeight="false" outlineLevel="0" collapsed="false">
      <c r="A1004" s="17"/>
      <c r="B1004" s="8"/>
      <c r="C1004" s="8"/>
      <c r="D1004" s="8"/>
      <c r="E1004" s="18"/>
      <c r="F1004" s="18"/>
      <c r="G1004" s="10" t="str">
        <f aca="false">IF(N(E1004)+N(F1004)=0,"",IF(D1004="","No reference",IF(N(E1004)&gt;0,IF(COUNTIFS(Bank!$C$9:$C$1008,D1004&amp;"",Bank!$E$9:$E$1008,E1004)&gt;=COUNTIFS($D$9:D1004,D1004&amp;"",$E$9:E1004,E1004),"Matched",IF(COUNTIF(Bank!$C$9:$C$1008,D1004&amp;"")&gt;0,"Reference found - amount differs","Deposited, not yet credited")),IF(COUNTIFS(Bank!$C$9:$C$1008,D1004&amp;"",Bank!$D$9:$D$1008,F1004)&gt;=COUNTIFS($D$9:D1004,D1004&amp;"",$F$9:F1004,F1004),"Matched",IF(COUNTIF(Bank!$C$9:$C$1008,D1004&amp;"")&gt;0,"Reference found - amount differs","Issued, not yet presented")))))</f>
        <v/>
      </c>
    </row>
    <row r="1005" customFormat="false" ht="15" hidden="false" customHeight="false" outlineLevel="0" collapsed="false">
      <c r="A1005" s="17"/>
      <c r="B1005" s="8"/>
      <c r="C1005" s="8"/>
      <c r="D1005" s="8"/>
      <c r="E1005" s="18"/>
      <c r="F1005" s="18"/>
      <c r="G1005" s="10" t="str">
        <f aca="false">IF(N(E1005)+N(F1005)=0,"",IF(D1005="","No reference",IF(N(E1005)&gt;0,IF(COUNTIFS(Bank!$C$9:$C$1008,D1005&amp;"",Bank!$E$9:$E$1008,E1005)&gt;=COUNTIFS($D$9:D1005,D1005&amp;"",$E$9:E1005,E1005),"Matched",IF(COUNTIF(Bank!$C$9:$C$1008,D1005&amp;"")&gt;0,"Reference found - amount differs","Deposited, not yet credited")),IF(COUNTIFS(Bank!$C$9:$C$1008,D1005&amp;"",Bank!$D$9:$D$1008,F1005)&gt;=COUNTIFS($D$9:D1005,D1005&amp;"",$F$9:F1005,F1005),"Matched",IF(COUNTIF(Bank!$C$9:$C$1008,D1005&amp;"")&gt;0,"Reference found - amount differs","Issued, not yet presented")))))</f>
        <v/>
      </c>
    </row>
    <row r="1006" customFormat="false" ht="15" hidden="false" customHeight="false" outlineLevel="0" collapsed="false">
      <c r="A1006" s="17"/>
      <c r="B1006" s="8"/>
      <c r="C1006" s="8"/>
      <c r="D1006" s="8"/>
      <c r="E1006" s="18"/>
      <c r="F1006" s="18"/>
      <c r="G1006" s="10" t="str">
        <f aca="false">IF(N(E1006)+N(F1006)=0,"",IF(D1006="","No reference",IF(N(E1006)&gt;0,IF(COUNTIFS(Bank!$C$9:$C$1008,D1006&amp;"",Bank!$E$9:$E$1008,E1006)&gt;=COUNTIFS($D$9:D1006,D1006&amp;"",$E$9:E1006,E1006),"Matched",IF(COUNTIF(Bank!$C$9:$C$1008,D1006&amp;"")&gt;0,"Reference found - amount differs","Deposited, not yet credited")),IF(COUNTIFS(Bank!$C$9:$C$1008,D1006&amp;"",Bank!$D$9:$D$1008,F1006)&gt;=COUNTIFS($D$9:D1006,D1006&amp;"",$F$9:F1006,F1006),"Matched",IF(COUNTIF(Bank!$C$9:$C$1008,D1006&amp;"")&gt;0,"Reference found - amount differs","Issued, not yet presented")))))</f>
        <v/>
      </c>
    </row>
    <row r="1007" customFormat="false" ht="15" hidden="false" customHeight="false" outlineLevel="0" collapsed="false">
      <c r="A1007" s="17"/>
      <c r="B1007" s="8"/>
      <c r="C1007" s="8"/>
      <c r="D1007" s="8"/>
      <c r="E1007" s="18"/>
      <c r="F1007" s="18"/>
      <c r="G1007" s="10" t="str">
        <f aca="false">IF(N(E1007)+N(F1007)=0,"",IF(D1007="","No reference",IF(N(E1007)&gt;0,IF(COUNTIFS(Bank!$C$9:$C$1008,D1007&amp;"",Bank!$E$9:$E$1008,E1007)&gt;=COUNTIFS($D$9:D1007,D1007&amp;"",$E$9:E1007,E1007),"Matched",IF(COUNTIF(Bank!$C$9:$C$1008,D1007&amp;"")&gt;0,"Reference found - amount differs","Deposited, not yet credited")),IF(COUNTIFS(Bank!$C$9:$C$1008,D1007&amp;"",Bank!$D$9:$D$1008,F1007)&gt;=COUNTIFS($D$9:D1007,D1007&amp;"",$F$9:F1007,F1007),"Matched",IF(COUNTIF(Bank!$C$9:$C$1008,D1007&amp;"")&gt;0,"Reference found - amount differs","Issued, not yet presented")))))</f>
        <v/>
      </c>
    </row>
    <row r="1008" customFormat="false" ht="15" hidden="false" customHeight="false" outlineLevel="0" collapsed="false">
      <c r="A1008" s="17"/>
      <c r="B1008" s="8"/>
      <c r="C1008" s="8"/>
      <c r="D1008" s="8"/>
      <c r="E1008" s="18"/>
      <c r="F1008" s="18"/>
      <c r="G1008" s="10" t="str">
        <f aca="false">IF(N(E1008)+N(F1008)=0,"",IF(D1008="","No reference",IF(N(E1008)&gt;0,IF(COUNTIFS(Bank!$C$9:$C$1008,D1008&amp;"",Bank!$E$9:$E$1008,E1008)&gt;=COUNTIFS($D$9:D1008,D1008&amp;"",$E$9:E1008,E1008),"Matched",IF(COUNTIF(Bank!$C$9:$C$1008,D1008&amp;"")&gt;0,"Reference found - amount differs","Deposited, not yet credited")),IF(COUNTIFS(Bank!$C$9:$C$1008,D1008&amp;"",Bank!$D$9:$D$1008,F1008)&gt;=COUNTIFS($D$9:D1008,D1008&amp;"",$F$9:F1008,F1008),"Matched",IF(COUNTIF(Bank!$C$9:$C$1008,D1008&amp;"")&gt;0,"Reference found - amount differs","Issued, not yet presented")))))</f>
        <v/>
      </c>
    </row>
    <row r="1010" customFormat="false" ht="15" hidden="false" customHeight="false" outlineLevel="0" collapsed="false">
      <c r="A1010" s="14" t="s">
        <v>91</v>
      </c>
      <c r="E1010" s="20" t="n">
        <f aca="false">SUM(E9:E1008)</f>
        <v>2520000</v>
      </c>
      <c r="F1010" s="20" t="n">
        <f aca="false">SUM(F9:F1008)</f>
        <v>1715500</v>
      </c>
    </row>
  </sheetData>
  <conditionalFormatting sqref="G9:G1008">
    <cfRule type="expression" priority="2" aboveAverage="0" equalAverage="0" bottom="0" percent="0" rank="0" text="" dxfId="0">
      <formula>AND(G9&lt;&gt;"",G9&lt;&gt;"Matched")</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0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30"/>
    <col collapsed="false" customWidth="true" hidden="false" outlineLevel="0" max="3" min="3" style="0" width="16"/>
    <col collapsed="false" customWidth="true" hidden="false" outlineLevel="0" max="5" min="4" style="0" width="14"/>
    <col collapsed="false" customWidth="true" hidden="false" outlineLevel="0" max="6" min="6" style="0" width="30"/>
  </cols>
  <sheetData>
    <row r="1" customFormat="false" ht="17.35" hidden="false" customHeight="false" outlineLevel="0" collapsed="false">
      <c r="A1" s="15" t="s">
        <v>92</v>
      </c>
    </row>
    <row r="2" customFormat="false" ht="15" hidden="false" customHeight="false" outlineLevel="0" collapsed="false">
      <c r="A2" s="16" t="s">
        <v>43</v>
      </c>
    </row>
    <row r="3" customFormat="false" ht="15" hidden="false" customHeight="false" outlineLevel="0" collapsed="false">
      <c r="A3" s="2" t="s">
        <v>52</v>
      </c>
    </row>
    <row r="8" customFormat="false" ht="30" hidden="false" customHeight="true" outlineLevel="0" collapsed="false">
      <c r="A8" s="19" t="s">
        <v>53</v>
      </c>
      <c r="B8" s="19" t="s">
        <v>93</v>
      </c>
      <c r="C8" s="19" t="s">
        <v>56</v>
      </c>
      <c r="D8" s="19" t="s">
        <v>94</v>
      </c>
      <c r="E8" s="19" t="s">
        <v>95</v>
      </c>
      <c r="F8" s="19" t="s">
        <v>59</v>
      </c>
    </row>
    <row r="9" customFormat="false" ht="15" hidden="false" customHeight="false" outlineLevel="0" collapsed="false">
      <c r="A9" s="17" t="n">
        <v>46267</v>
      </c>
      <c r="B9" s="8" t="s">
        <v>96</v>
      </c>
      <c r="C9" s="8" t="s">
        <v>62</v>
      </c>
      <c r="D9" s="18"/>
      <c r="E9" s="18" t="n">
        <v>850000</v>
      </c>
      <c r="F9" s="10" t="str">
        <f aca="false">IF(N(D9)+N(E9)=0,"",IF(C9="","No reference",IF(N(E9)&gt;0,IF(COUNTIFS(Books!$D$9:$D$1008,C9&amp;"",Books!$E$9:$E$1008,E9)&gt;=COUNTIFS($C$9:C9,C9&amp;"",$E$9:E9,E9),"Matched","Credit in bank, not in books"),IF(COUNTIFS(Books!$D$9:$D$1008,C9&amp;"",Books!$F$9:$F$1008,D9)&gt;=COUNTIFS($C$9:C9,C9&amp;"",$D$9:D9,D9),"Matched","Debit in bank, not in books"))))</f>
        <v>Matched</v>
      </c>
    </row>
    <row r="10" customFormat="false" ht="15" hidden="false" customHeight="false" outlineLevel="0" collapsed="false">
      <c r="A10" s="17" t="n">
        <v>46269</v>
      </c>
      <c r="B10" s="8" t="s">
        <v>97</v>
      </c>
      <c r="C10" s="8" t="s">
        <v>65</v>
      </c>
      <c r="D10" s="18" t="n">
        <v>410000</v>
      </c>
      <c r="E10" s="18"/>
      <c r="F10" s="10" t="str">
        <f aca="false">IF(N(D10)+N(E10)=0,"",IF(C10="","No reference",IF(N(E10)&gt;0,IF(COUNTIFS(Books!$D$9:$D$1008,C10&amp;"",Books!$E$9:$E$1008,E10)&gt;=COUNTIFS($C$9:C10,C10&amp;"",$E$9:E10,E10),"Matched","Credit in bank, not in books"),IF(COUNTIFS(Books!$D$9:$D$1008,C10&amp;"",Books!$F$9:$F$1008,D10)&gt;=COUNTIFS($C$9:C10,C10&amp;"",$D$9:D10,D10),"Matched","Debit in bank, not in books"))))</f>
        <v>Matched</v>
      </c>
    </row>
    <row r="11" customFormat="false" ht="15" hidden="false" customHeight="false" outlineLevel="0" collapsed="false">
      <c r="A11" s="17" t="n">
        <v>46270</v>
      </c>
      <c r="B11" s="8" t="s">
        <v>98</v>
      </c>
      <c r="C11" s="8" t="s">
        <v>68</v>
      </c>
      <c r="D11" s="18" t="n">
        <v>230000</v>
      </c>
      <c r="E11" s="18"/>
      <c r="F11" s="10" t="str">
        <f aca="false">IF(N(D11)+N(E11)=0,"",IF(C11="","No reference",IF(N(E11)&gt;0,IF(COUNTIFS(Books!$D$9:$D$1008,C11&amp;"",Books!$E$9:$E$1008,E11)&gt;=COUNTIFS($C$9:C11,C11&amp;"",$E$9:E11,E11),"Matched","Credit in bank, not in books"),IF(COUNTIFS(Books!$D$9:$D$1008,C11&amp;"",Books!$F$9:$F$1008,D11)&gt;=COUNTIFS($C$9:C11,C11&amp;"",$D$9:D11,D11),"Matched","Debit in bank, not in books"))))</f>
        <v>Matched</v>
      </c>
    </row>
    <row r="12" customFormat="false" ht="15" hidden="false" customHeight="false" outlineLevel="0" collapsed="false">
      <c r="A12" s="17" t="n">
        <v>46273</v>
      </c>
      <c r="B12" s="8" t="s">
        <v>99</v>
      </c>
      <c r="C12" s="8" t="s">
        <v>71</v>
      </c>
      <c r="D12" s="18"/>
      <c r="E12" s="18" t="n">
        <v>120000</v>
      </c>
      <c r="F12" s="10" t="str">
        <f aca="false">IF(N(D12)+N(E12)=0,"",IF(C12="","No reference",IF(N(E12)&gt;0,IF(COUNTIFS(Books!$D$9:$D$1008,C12&amp;"",Books!$E$9:$E$1008,E12)&gt;=COUNTIFS($C$9:C12,C12&amp;"",$E$9:E12,E12),"Matched","Credit in bank, not in books"),IF(COUNTIFS(Books!$D$9:$D$1008,C12&amp;"",Books!$F$9:$F$1008,D12)&gt;=COUNTIFS($C$9:C12,C12&amp;"",$D$9:D12,D12),"Matched","Debit in bank, not in books"))))</f>
        <v>Matched</v>
      </c>
    </row>
    <row r="13" customFormat="false" ht="15" hidden="false" customHeight="false" outlineLevel="0" collapsed="false">
      <c r="A13" s="17" t="n">
        <v>46277</v>
      </c>
      <c r="B13" s="8" t="s">
        <v>100</v>
      </c>
      <c r="C13" s="8" t="s">
        <v>74</v>
      </c>
      <c r="D13" s="18" t="n">
        <v>78000</v>
      </c>
      <c r="E13" s="18"/>
      <c r="F13" s="10" t="str">
        <f aca="false">IF(N(D13)+N(E13)=0,"",IF(C13="","No reference",IF(N(E13)&gt;0,IF(COUNTIFS(Books!$D$9:$D$1008,C13&amp;"",Books!$E$9:$E$1008,E13)&gt;=COUNTIFS($C$9:C13,C13&amp;"",$E$9:E13,E13),"Matched","Credit in bank, not in books"),IF(COUNTIFS(Books!$D$9:$D$1008,C13&amp;"",Books!$F$9:$F$1008,D13)&gt;=COUNTIFS($C$9:C13,C13&amp;"",$D$9:D13,D13),"Matched","Debit in bank, not in books"))))</f>
        <v>Matched</v>
      </c>
    </row>
    <row r="14" customFormat="false" ht="15" hidden="false" customHeight="false" outlineLevel="0" collapsed="false">
      <c r="A14" s="17" t="n">
        <v>46280</v>
      </c>
      <c r="B14" s="8" t="s">
        <v>96</v>
      </c>
      <c r="C14" s="8" t="s">
        <v>76</v>
      </c>
      <c r="D14" s="18"/>
      <c r="E14" s="18" t="n">
        <v>910000</v>
      </c>
      <c r="F14" s="10" t="str">
        <f aca="false">IF(N(D14)+N(E14)=0,"",IF(C14="","No reference",IF(N(E14)&gt;0,IF(COUNTIFS(Books!$D$9:$D$1008,C14&amp;"",Books!$E$9:$E$1008,E14)&gt;=COUNTIFS($C$9:C14,C14&amp;"",$E$9:E14,E14),"Matched","Credit in bank, not in books"),IF(COUNTIFS(Books!$D$9:$D$1008,C14&amp;"",Books!$F$9:$F$1008,D14)&gt;=COUNTIFS($C$9:C14,C14&amp;"",$D$9:D14,D14),"Matched","Debit in bank, not in books"))))</f>
        <v>Matched</v>
      </c>
    </row>
    <row r="15" customFormat="false" ht="15" hidden="false" customHeight="false" outlineLevel="0" collapsed="false">
      <c r="A15" s="17" t="n">
        <v>46287</v>
      </c>
      <c r="B15" s="8" t="s">
        <v>101</v>
      </c>
      <c r="C15" s="8" t="s">
        <v>82</v>
      </c>
      <c r="D15" s="18" t="n">
        <v>96500</v>
      </c>
      <c r="E15" s="18"/>
      <c r="F15" s="10" t="str">
        <f aca="false">IF(N(D15)+N(E15)=0,"",IF(C15="","No reference",IF(N(E15)&gt;0,IF(COUNTIFS(Books!$D$9:$D$1008,C15&amp;"",Books!$E$9:$E$1008,E15)&gt;=COUNTIFS($C$9:C15,C15&amp;"",$E$9:E15,E15),"Matched","Credit in bank, not in books"),IF(COUNTIFS(Books!$D$9:$D$1008,C15&amp;"",Books!$F$9:$F$1008,D15)&gt;=COUNTIFS($C$9:C15,C15&amp;"",$D$9:D15,D15),"Matched","Debit in bank, not in books"))))</f>
        <v>Matched</v>
      </c>
    </row>
    <row r="16" customFormat="false" ht="15" hidden="false" customHeight="false" outlineLevel="0" collapsed="false">
      <c r="A16" s="17" t="n">
        <v>46289</v>
      </c>
      <c r="B16" s="8" t="s">
        <v>102</v>
      </c>
      <c r="C16" s="8" t="s">
        <v>103</v>
      </c>
      <c r="D16" s="18"/>
      <c r="E16" s="18" t="n">
        <v>75000</v>
      </c>
      <c r="F16" s="10" t="str">
        <f aca="false">IF(N(D16)+N(E16)=0,"",IF(C16="","No reference",IF(N(E16)&gt;0,IF(COUNTIFS(Books!$D$9:$D$1008,C16&amp;"",Books!$E$9:$E$1008,E16)&gt;=COUNTIFS($C$9:C16,C16&amp;"",$E$9:E16,E16),"Matched","Credit in bank, not in books"),IF(COUNTIFS(Books!$D$9:$D$1008,C16&amp;"",Books!$F$9:$F$1008,D16)&gt;=COUNTIFS($C$9:C16,C16&amp;"",$D$9:D16,D16),"Matched","Debit in bank, not in books"))))</f>
        <v>Credit in bank, not in books</v>
      </c>
    </row>
    <row r="17" customFormat="false" ht="15" hidden="false" customHeight="false" outlineLevel="0" collapsed="false">
      <c r="A17" s="17" t="n">
        <v>46292</v>
      </c>
      <c r="B17" s="8" t="s">
        <v>104</v>
      </c>
      <c r="C17" s="8" t="s">
        <v>85</v>
      </c>
      <c r="D17" s="18" t="n">
        <v>236000</v>
      </c>
      <c r="E17" s="18"/>
      <c r="F17" s="10" t="str">
        <f aca="false">IF(N(D17)+N(E17)=0,"",IF(C17="","No reference",IF(N(E17)&gt;0,IF(COUNTIFS(Books!$D$9:$D$1008,C17&amp;"",Books!$E$9:$E$1008,E17)&gt;=COUNTIFS($C$9:C17,C17&amp;"",$E$9:E17,E17),"Matched","Credit in bank, not in books"),IF(COUNTIFS(Books!$D$9:$D$1008,C17&amp;"",Books!$F$9:$F$1008,D17)&gt;=COUNTIFS($C$9:C17,C17&amp;"",$D$9:D17,D17),"Matched","Debit in bank, not in books"))))</f>
        <v>Matched</v>
      </c>
    </row>
    <row r="18" customFormat="false" ht="15" hidden="false" customHeight="false" outlineLevel="0" collapsed="false">
      <c r="A18" s="17" t="n">
        <v>46295</v>
      </c>
      <c r="B18" s="8" t="s">
        <v>105</v>
      </c>
      <c r="C18" s="8" t="s">
        <v>106</v>
      </c>
      <c r="D18" s="18" t="n">
        <v>1500</v>
      </c>
      <c r="E18" s="18"/>
      <c r="F18" s="10" t="str">
        <f aca="false">IF(N(D18)+N(E18)=0,"",IF(C18="","No reference",IF(N(E18)&gt;0,IF(COUNTIFS(Books!$D$9:$D$1008,C18&amp;"",Books!$E$9:$E$1008,E18)&gt;=COUNTIFS($C$9:C18,C18&amp;"",$E$9:E18,E18),"Matched","Credit in bank, not in books"),IF(COUNTIFS(Books!$D$9:$D$1008,C18&amp;"",Books!$F$9:$F$1008,D18)&gt;=COUNTIFS($C$9:C18,C18&amp;"",$D$9:D18,D18),"Matched","Debit in bank, not in books"))))</f>
        <v>Debit in bank, not in books</v>
      </c>
    </row>
    <row r="19" customFormat="false" ht="15" hidden="false" customHeight="false" outlineLevel="0" collapsed="false">
      <c r="A19" s="17" t="n">
        <v>46295</v>
      </c>
      <c r="B19" s="8" t="s">
        <v>107</v>
      </c>
      <c r="C19" s="8" t="s">
        <v>108</v>
      </c>
      <c r="D19" s="18"/>
      <c r="E19" s="18" t="n">
        <v>6500</v>
      </c>
      <c r="F19" s="10" t="str">
        <f aca="false">IF(N(D19)+N(E19)=0,"",IF(C19="","No reference",IF(N(E19)&gt;0,IF(COUNTIFS(Books!$D$9:$D$1008,C19&amp;"",Books!$E$9:$E$1008,E19)&gt;=COUNTIFS($C$9:C19,C19&amp;"",$E$9:E19,E19),"Matched","Credit in bank, not in books"),IF(COUNTIFS(Books!$D$9:$D$1008,C19&amp;"",Books!$F$9:$F$1008,D19)&gt;=COUNTIFS($C$9:C19,C19&amp;"",$D$9:D19,D19),"Matched","Debit in bank, not in books"))))</f>
        <v>Credit in bank, not in books</v>
      </c>
    </row>
    <row r="20" customFormat="false" ht="15" hidden="false" customHeight="false" outlineLevel="0" collapsed="false">
      <c r="A20" s="17" t="n">
        <v>46295</v>
      </c>
      <c r="B20" s="8" t="s">
        <v>96</v>
      </c>
      <c r="C20" s="8" t="s">
        <v>87</v>
      </c>
      <c r="D20" s="18"/>
      <c r="E20" s="18" t="n">
        <v>640000</v>
      </c>
      <c r="F20" s="10" t="str">
        <f aca="false">IF(N(D20)+N(E20)=0,"",IF(C20="","No reference",IF(N(E20)&gt;0,IF(COUNTIFS(Books!$D$9:$D$1008,C20&amp;"",Books!$E$9:$E$1008,E20)&gt;=COUNTIFS($C$9:C20,C20&amp;"",$E$9:E20,E20),"Matched","Credit in bank, not in books"),IF(COUNTIFS(Books!$D$9:$D$1008,C20&amp;"",Books!$F$9:$F$1008,D20)&gt;=COUNTIFS($C$9:C20,C20&amp;"",$D$9:D20,D20),"Matched","Debit in bank, not in books"))))</f>
        <v>Matched</v>
      </c>
    </row>
    <row r="21" customFormat="false" ht="15" hidden="false" customHeight="false" outlineLevel="0" collapsed="false">
      <c r="A21" s="17"/>
      <c r="B21" s="8"/>
      <c r="C21" s="8"/>
      <c r="D21" s="18"/>
      <c r="E21" s="18"/>
      <c r="F21" s="10" t="str">
        <f aca="false">IF(N(D21)+N(E21)=0,"",IF(C21="","No reference",IF(N(E21)&gt;0,IF(COUNTIFS(Books!$D$9:$D$1008,C21&amp;"",Books!$E$9:$E$1008,E21)&gt;=COUNTIFS($C$9:C21,C21&amp;"",$E$9:E21,E21),"Matched","Credit in bank, not in books"),IF(COUNTIFS(Books!$D$9:$D$1008,C21&amp;"",Books!$F$9:$F$1008,D21)&gt;=COUNTIFS($C$9:C21,C21&amp;"",$D$9:D21,D21),"Matched","Debit in bank, not in books"))))</f>
        <v/>
      </c>
    </row>
    <row r="22" customFormat="false" ht="15" hidden="false" customHeight="false" outlineLevel="0" collapsed="false">
      <c r="A22" s="17"/>
      <c r="B22" s="8"/>
      <c r="C22" s="8"/>
      <c r="D22" s="18"/>
      <c r="E22" s="18"/>
      <c r="F22" s="10" t="str">
        <f aca="false">IF(N(D22)+N(E22)=0,"",IF(C22="","No reference",IF(N(E22)&gt;0,IF(COUNTIFS(Books!$D$9:$D$1008,C22&amp;"",Books!$E$9:$E$1008,E22)&gt;=COUNTIFS($C$9:C22,C22&amp;"",$E$9:E22,E22),"Matched","Credit in bank, not in books"),IF(COUNTIFS(Books!$D$9:$D$1008,C22&amp;"",Books!$F$9:$F$1008,D22)&gt;=COUNTIFS($C$9:C22,C22&amp;"",$D$9:D22,D22),"Matched","Debit in bank, not in books"))))</f>
        <v/>
      </c>
    </row>
    <row r="23" customFormat="false" ht="15" hidden="false" customHeight="false" outlineLevel="0" collapsed="false">
      <c r="A23" s="17"/>
      <c r="B23" s="8"/>
      <c r="C23" s="8"/>
      <c r="D23" s="18"/>
      <c r="E23" s="18"/>
      <c r="F23" s="10" t="str">
        <f aca="false">IF(N(D23)+N(E23)=0,"",IF(C23="","No reference",IF(N(E23)&gt;0,IF(COUNTIFS(Books!$D$9:$D$1008,C23&amp;"",Books!$E$9:$E$1008,E23)&gt;=COUNTIFS($C$9:C23,C23&amp;"",$E$9:E23,E23),"Matched","Credit in bank, not in books"),IF(COUNTIFS(Books!$D$9:$D$1008,C23&amp;"",Books!$F$9:$F$1008,D23)&gt;=COUNTIFS($C$9:C23,C23&amp;"",$D$9:D23,D23),"Matched","Debit in bank, not in books"))))</f>
        <v/>
      </c>
    </row>
    <row r="24" customFormat="false" ht="15" hidden="false" customHeight="false" outlineLevel="0" collapsed="false">
      <c r="A24" s="17"/>
      <c r="B24" s="8"/>
      <c r="C24" s="8"/>
      <c r="D24" s="18"/>
      <c r="E24" s="18"/>
      <c r="F24" s="10" t="str">
        <f aca="false">IF(N(D24)+N(E24)=0,"",IF(C24="","No reference",IF(N(E24)&gt;0,IF(COUNTIFS(Books!$D$9:$D$1008,C24&amp;"",Books!$E$9:$E$1008,E24)&gt;=COUNTIFS($C$9:C24,C24&amp;"",$E$9:E24,E24),"Matched","Credit in bank, not in books"),IF(COUNTIFS(Books!$D$9:$D$1008,C24&amp;"",Books!$F$9:$F$1008,D24)&gt;=COUNTIFS($C$9:C24,C24&amp;"",$D$9:D24,D24),"Matched","Debit in bank, not in books"))))</f>
        <v/>
      </c>
    </row>
    <row r="25" customFormat="false" ht="15" hidden="false" customHeight="false" outlineLevel="0" collapsed="false">
      <c r="A25" s="17"/>
      <c r="B25" s="8"/>
      <c r="C25" s="8"/>
      <c r="D25" s="18"/>
      <c r="E25" s="18"/>
      <c r="F25" s="10" t="str">
        <f aca="false">IF(N(D25)+N(E25)=0,"",IF(C25="","No reference",IF(N(E25)&gt;0,IF(COUNTIFS(Books!$D$9:$D$1008,C25&amp;"",Books!$E$9:$E$1008,E25)&gt;=COUNTIFS($C$9:C25,C25&amp;"",$E$9:E25,E25),"Matched","Credit in bank, not in books"),IF(COUNTIFS(Books!$D$9:$D$1008,C25&amp;"",Books!$F$9:$F$1008,D25)&gt;=COUNTIFS($C$9:C25,C25&amp;"",$D$9:D25,D25),"Matched","Debit in bank, not in books"))))</f>
        <v/>
      </c>
    </row>
    <row r="26" customFormat="false" ht="15" hidden="false" customHeight="false" outlineLevel="0" collapsed="false">
      <c r="A26" s="17"/>
      <c r="B26" s="8"/>
      <c r="C26" s="8"/>
      <c r="D26" s="18"/>
      <c r="E26" s="18"/>
      <c r="F26" s="10" t="str">
        <f aca="false">IF(N(D26)+N(E26)=0,"",IF(C26="","No reference",IF(N(E26)&gt;0,IF(COUNTIFS(Books!$D$9:$D$1008,C26&amp;"",Books!$E$9:$E$1008,E26)&gt;=COUNTIFS($C$9:C26,C26&amp;"",$E$9:E26,E26),"Matched","Credit in bank, not in books"),IF(COUNTIFS(Books!$D$9:$D$1008,C26&amp;"",Books!$F$9:$F$1008,D26)&gt;=COUNTIFS($C$9:C26,C26&amp;"",$D$9:D26,D26),"Matched","Debit in bank, not in books"))))</f>
        <v/>
      </c>
    </row>
    <row r="27" customFormat="false" ht="15" hidden="false" customHeight="false" outlineLevel="0" collapsed="false">
      <c r="A27" s="17"/>
      <c r="B27" s="8"/>
      <c r="C27" s="8"/>
      <c r="D27" s="18"/>
      <c r="E27" s="18"/>
      <c r="F27" s="10" t="str">
        <f aca="false">IF(N(D27)+N(E27)=0,"",IF(C27="","No reference",IF(N(E27)&gt;0,IF(COUNTIFS(Books!$D$9:$D$1008,C27&amp;"",Books!$E$9:$E$1008,E27)&gt;=COUNTIFS($C$9:C27,C27&amp;"",$E$9:E27,E27),"Matched","Credit in bank, not in books"),IF(COUNTIFS(Books!$D$9:$D$1008,C27&amp;"",Books!$F$9:$F$1008,D27)&gt;=COUNTIFS($C$9:C27,C27&amp;"",$D$9:D27,D27),"Matched","Debit in bank, not in books"))))</f>
        <v/>
      </c>
    </row>
    <row r="28" customFormat="false" ht="15" hidden="false" customHeight="false" outlineLevel="0" collapsed="false">
      <c r="A28" s="17"/>
      <c r="B28" s="8"/>
      <c r="C28" s="8"/>
      <c r="D28" s="18"/>
      <c r="E28" s="18"/>
      <c r="F28" s="10" t="str">
        <f aca="false">IF(N(D28)+N(E28)=0,"",IF(C28="","No reference",IF(N(E28)&gt;0,IF(COUNTIFS(Books!$D$9:$D$1008,C28&amp;"",Books!$E$9:$E$1008,E28)&gt;=COUNTIFS($C$9:C28,C28&amp;"",$E$9:E28,E28),"Matched","Credit in bank, not in books"),IF(COUNTIFS(Books!$D$9:$D$1008,C28&amp;"",Books!$F$9:$F$1008,D28)&gt;=COUNTIFS($C$9:C28,C28&amp;"",$D$9:D28,D28),"Matched","Debit in bank, not in books"))))</f>
        <v/>
      </c>
    </row>
    <row r="29" customFormat="false" ht="15" hidden="false" customHeight="false" outlineLevel="0" collapsed="false">
      <c r="A29" s="17"/>
      <c r="B29" s="8"/>
      <c r="C29" s="8"/>
      <c r="D29" s="18"/>
      <c r="E29" s="18"/>
      <c r="F29" s="10" t="str">
        <f aca="false">IF(N(D29)+N(E29)=0,"",IF(C29="","No reference",IF(N(E29)&gt;0,IF(COUNTIFS(Books!$D$9:$D$1008,C29&amp;"",Books!$E$9:$E$1008,E29)&gt;=COUNTIFS($C$9:C29,C29&amp;"",$E$9:E29,E29),"Matched","Credit in bank, not in books"),IF(COUNTIFS(Books!$D$9:$D$1008,C29&amp;"",Books!$F$9:$F$1008,D29)&gt;=COUNTIFS($C$9:C29,C29&amp;"",$D$9:D29,D29),"Matched","Debit in bank, not in books"))))</f>
        <v/>
      </c>
    </row>
    <row r="30" customFormat="false" ht="15" hidden="false" customHeight="false" outlineLevel="0" collapsed="false">
      <c r="A30" s="17"/>
      <c r="B30" s="8"/>
      <c r="C30" s="8"/>
      <c r="D30" s="18"/>
      <c r="E30" s="18"/>
      <c r="F30" s="10" t="str">
        <f aca="false">IF(N(D30)+N(E30)=0,"",IF(C30="","No reference",IF(N(E30)&gt;0,IF(COUNTIFS(Books!$D$9:$D$1008,C30&amp;"",Books!$E$9:$E$1008,E30)&gt;=COUNTIFS($C$9:C30,C30&amp;"",$E$9:E30,E30),"Matched","Credit in bank, not in books"),IF(COUNTIFS(Books!$D$9:$D$1008,C30&amp;"",Books!$F$9:$F$1008,D30)&gt;=COUNTIFS($C$9:C30,C30&amp;"",$D$9:D30,D30),"Matched","Debit in bank, not in books"))))</f>
        <v/>
      </c>
    </row>
    <row r="31" customFormat="false" ht="15" hidden="false" customHeight="false" outlineLevel="0" collapsed="false">
      <c r="A31" s="17"/>
      <c r="B31" s="8"/>
      <c r="C31" s="8"/>
      <c r="D31" s="18"/>
      <c r="E31" s="18"/>
      <c r="F31" s="10" t="str">
        <f aca="false">IF(N(D31)+N(E31)=0,"",IF(C31="","No reference",IF(N(E31)&gt;0,IF(COUNTIFS(Books!$D$9:$D$1008,C31&amp;"",Books!$E$9:$E$1008,E31)&gt;=COUNTIFS($C$9:C31,C31&amp;"",$E$9:E31,E31),"Matched","Credit in bank, not in books"),IF(COUNTIFS(Books!$D$9:$D$1008,C31&amp;"",Books!$F$9:$F$1008,D31)&gt;=COUNTIFS($C$9:C31,C31&amp;"",$D$9:D31,D31),"Matched","Debit in bank, not in books"))))</f>
        <v/>
      </c>
    </row>
    <row r="32" customFormat="false" ht="15" hidden="false" customHeight="false" outlineLevel="0" collapsed="false">
      <c r="A32" s="17"/>
      <c r="B32" s="8"/>
      <c r="C32" s="8"/>
      <c r="D32" s="18"/>
      <c r="E32" s="18"/>
      <c r="F32" s="10" t="str">
        <f aca="false">IF(N(D32)+N(E32)=0,"",IF(C32="","No reference",IF(N(E32)&gt;0,IF(COUNTIFS(Books!$D$9:$D$1008,C32&amp;"",Books!$E$9:$E$1008,E32)&gt;=COUNTIFS($C$9:C32,C32&amp;"",$E$9:E32,E32),"Matched","Credit in bank, not in books"),IF(COUNTIFS(Books!$D$9:$D$1008,C32&amp;"",Books!$F$9:$F$1008,D32)&gt;=COUNTIFS($C$9:C32,C32&amp;"",$D$9:D32,D32),"Matched","Debit in bank, not in books"))))</f>
        <v/>
      </c>
    </row>
    <row r="33" customFormat="false" ht="15" hidden="false" customHeight="false" outlineLevel="0" collapsed="false">
      <c r="A33" s="17"/>
      <c r="B33" s="8"/>
      <c r="C33" s="8"/>
      <c r="D33" s="18"/>
      <c r="E33" s="18"/>
      <c r="F33" s="10" t="str">
        <f aca="false">IF(N(D33)+N(E33)=0,"",IF(C33="","No reference",IF(N(E33)&gt;0,IF(COUNTIFS(Books!$D$9:$D$1008,C33&amp;"",Books!$E$9:$E$1008,E33)&gt;=COUNTIFS($C$9:C33,C33&amp;"",$E$9:E33,E33),"Matched","Credit in bank, not in books"),IF(COUNTIFS(Books!$D$9:$D$1008,C33&amp;"",Books!$F$9:$F$1008,D33)&gt;=COUNTIFS($C$9:C33,C33&amp;"",$D$9:D33,D33),"Matched","Debit in bank, not in books"))))</f>
        <v/>
      </c>
    </row>
    <row r="34" customFormat="false" ht="15" hidden="false" customHeight="false" outlineLevel="0" collapsed="false">
      <c r="A34" s="17"/>
      <c r="B34" s="8"/>
      <c r="C34" s="8"/>
      <c r="D34" s="18"/>
      <c r="E34" s="18"/>
      <c r="F34" s="10" t="str">
        <f aca="false">IF(N(D34)+N(E34)=0,"",IF(C34="","No reference",IF(N(E34)&gt;0,IF(COUNTIFS(Books!$D$9:$D$1008,C34&amp;"",Books!$E$9:$E$1008,E34)&gt;=COUNTIFS($C$9:C34,C34&amp;"",$E$9:E34,E34),"Matched","Credit in bank, not in books"),IF(COUNTIFS(Books!$D$9:$D$1008,C34&amp;"",Books!$F$9:$F$1008,D34)&gt;=COUNTIFS($C$9:C34,C34&amp;"",$D$9:D34,D34),"Matched","Debit in bank, not in books"))))</f>
        <v/>
      </c>
    </row>
    <row r="35" customFormat="false" ht="15" hidden="false" customHeight="false" outlineLevel="0" collapsed="false">
      <c r="A35" s="17"/>
      <c r="B35" s="8"/>
      <c r="C35" s="8"/>
      <c r="D35" s="18"/>
      <c r="E35" s="18"/>
      <c r="F35" s="10" t="str">
        <f aca="false">IF(N(D35)+N(E35)=0,"",IF(C35="","No reference",IF(N(E35)&gt;0,IF(COUNTIFS(Books!$D$9:$D$1008,C35&amp;"",Books!$E$9:$E$1008,E35)&gt;=COUNTIFS($C$9:C35,C35&amp;"",$E$9:E35,E35),"Matched","Credit in bank, not in books"),IF(COUNTIFS(Books!$D$9:$D$1008,C35&amp;"",Books!$F$9:$F$1008,D35)&gt;=COUNTIFS($C$9:C35,C35&amp;"",$D$9:D35,D35),"Matched","Debit in bank, not in books"))))</f>
        <v/>
      </c>
    </row>
    <row r="36" customFormat="false" ht="15" hidden="false" customHeight="false" outlineLevel="0" collapsed="false">
      <c r="A36" s="17"/>
      <c r="B36" s="8"/>
      <c r="C36" s="8"/>
      <c r="D36" s="18"/>
      <c r="E36" s="18"/>
      <c r="F36" s="10" t="str">
        <f aca="false">IF(N(D36)+N(E36)=0,"",IF(C36="","No reference",IF(N(E36)&gt;0,IF(COUNTIFS(Books!$D$9:$D$1008,C36&amp;"",Books!$E$9:$E$1008,E36)&gt;=COUNTIFS($C$9:C36,C36&amp;"",$E$9:E36,E36),"Matched","Credit in bank, not in books"),IF(COUNTIFS(Books!$D$9:$D$1008,C36&amp;"",Books!$F$9:$F$1008,D36)&gt;=COUNTIFS($C$9:C36,C36&amp;"",$D$9:D36,D36),"Matched","Debit in bank, not in books"))))</f>
        <v/>
      </c>
    </row>
    <row r="37" customFormat="false" ht="15" hidden="false" customHeight="false" outlineLevel="0" collapsed="false">
      <c r="A37" s="17"/>
      <c r="B37" s="8"/>
      <c r="C37" s="8"/>
      <c r="D37" s="18"/>
      <c r="E37" s="18"/>
      <c r="F37" s="10" t="str">
        <f aca="false">IF(N(D37)+N(E37)=0,"",IF(C37="","No reference",IF(N(E37)&gt;0,IF(COUNTIFS(Books!$D$9:$D$1008,C37&amp;"",Books!$E$9:$E$1008,E37)&gt;=COUNTIFS($C$9:C37,C37&amp;"",$E$9:E37,E37),"Matched","Credit in bank, not in books"),IF(COUNTIFS(Books!$D$9:$D$1008,C37&amp;"",Books!$F$9:$F$1008,D37)&gt;=COUNTIFS($C$9:C37,C37&amp;"",$D$9:D37,D37),"Matched","Debit in bank, not in books"))))</f>
        <v/>
      </c>
    </row>
    <row r="38" customFormat="false" ht="15" hidden="false" customHeight="false" outlineLevel="0" collapsed="false">
      <c r="A38" s="17"/>
      <c r="B38" s="8"/>
      <c r="C38" s="8"/>
      <c r="D38" s="18"/>
      <c r="E38" s="18"/>
      <c r="F38" s="10" t="str">
        <f aca="false">IF(N(D38)+N(E38)=0,"",IF(C38="","No reference",IF(N(E38)&gt;0,IF(COUNTIFS(Books!$D$9:$D$1008,C38&amp;"",Books!$E$9:$E$1008,E38)&gt;=COUNTIFS($C$9:C38,C38&amp;"",$E$9:E38,E38),"Matched","Credit in bank, not in books"),IF(COUNTIFS(Books!$D$9:$D$1008,C38&amp;"",Books!$F$9:$F$1008,D38)&gt;=COUNTIFS($C$9:C38,C38&amp;"",$D$9:D38,D38),"Matched","Debit in bank, not in books"))))</f>
        <v/>
      </c>
    </row>
    <row r="39" customFormat="false" ht="15" hidden="false" customHeight="false" outlineLevel="0" collapsed="false">
      <c r="A39" s="17"/>
      <c r="B39" s="8"/>
      <c r="C39" s="8"/>
      <c r="D39" s="18"/>
      <c r="E39" s="18"/>
      <c r="F39" s="10" t="str">
        <f aca="false">IF(N(D39)+N(E39)=0,"",IF(C39="","No reference",IF(N(E39)&gt;0,IF(COUNTIFS(Books!$D$9:$D$1008,C39&amp;"",Books!$E$9:$E$1008,E39)&gt;=COUNTIFS($C$9:C39,C39&amp;"",$E$9:E39,E39),"Matched","Credit in bank, not in books"),IF(COUNTIFS(Books!$D$9:$D$1008,C39&amp;"",Books!$F$9:$F$1008,D39)&gt;=COUNTIFS($C$9:C39,C39&amp;"",$D$9:D39,D39),"Matched","Debit in bank, not in books"))))</f>
        <v/>
      </c>
    </row>
    <row r="40" customFormat="false" ht="15" hidden="false" customHeight="false" outlineLevel="0" collapsed="false">
      <c r="A40" s="17"/>
      <c r="B40" s="8"/>
      <c r="C40" s="8"/>
      <c r="D40" s="18"/>
      <c r="E40" s="18"/>
      <c r="F40" s="10" t="str">
        <f aca="false">IF(N(D40)+N(E40)=0,"",IF(C40="","No reference",IF(N(E40)&gt;0,IF(COUNTIFS(Books!$D$9:$D$1008,C40&amp;"",Books!$E$9:$E$1008,E40)&gt;=COUNTIFS($C$9:C40,C40&amp;"",$E$9:E40,E40),"Matched","Credit in bank, not in books"),IF(COUNTIFS(Books!$D$9:$D$1008,C40&amp;"",Books!$F$9:$F$1008,D40)&gt;=COUNTIFS($C$9:C40,C40&amp;"",$D$9:D40,D40),"Matched","Debit in bank, not in books"))))</f>
        <v/>
      </c>
    </row>
    <row r="41" customFormat="false" ht="15" hidden="false" customHeight="false" outlineLevel="0" collapsed="false">
      <c r="A41" s="17"/>
      <c r="B41" s="8"/>
      <c r="C41" s="8"/>
      <c r="D41" s="18"/>
      <c r="E41" s="18"/>
      <c r="F41" s="10" t="str">
        <f aca="false">IF(N(D41)+N(E41)=0,"",IF(C41="","No reference",IF(N(E41)&gt;0,IF(COUNTIFS(Books!$D$9:$D$1008,C41&amp;"",Books!$E$9:$E$1008,E41)&gt;=COUNTIFS($C$9:C41,C41&amp;"",$E$9:E41,E41),"Matched","Credit in bank, not in books"),IF(COUNTIFS(Books!$D$9:$D$1008,C41&amp;"",Books!$F$9:$F$1008,D41)&gt;=COUNTIFS($C$9:C41,C41&amp;"",$D$9:D41,D41),"Matched","Debit in bank, not in books"))))</f>
        <v/>
      </c>
    </row>
    <row r="42" customFormat="false" ht="15" hidden="false" customHeight="false" outlineLevel="0" collapsed="false">
      <c r="A42" s="17"/>
      <c r="B42" s="8"/>
      <c r="C42" s="8"/>
      <c r="D42" s="18"/>
      <c r="E42" s="18"/>
      <c r="F42" s="10" t="str">
        <f aca="false">IF(N(D42)+N(E42)=0,"",IF(C42="","No reference",IF(N(E42)&gt;0,IF(COUNTIFS(Books!$D$9:$D$1008,C42&amp;"",Books!$E$9:$E$1008,E42)&gt;=COUNTIFS($C$9:C42,C42&amp;"",$E$9:E42,E42),"Matched","Credit in bank, not in books"),IF(COUNTIFS(Books!$D$9:$D$1008,C42&amp;"",Books!$F$9:$F$1008,D42)&gt;=COUNTIFS($C$9:C42,C42&amp;"",$D$9:D42,D42),"Matched","Debit in bank, not in books"))))</f>
        <v/>
      </c>
    </row>
    <row r="43" customFormat="false" ht="15" hidden="false" customHeight="false" outlineLevel="0" collapsed="false">
      <c r="A43" s="17"/>
      <c r="B43" s="8"/>
      <c r="C43" s="8"/>
      <c r="D43" s="18"/>
      <c r="E43" s="18"/>
      <c r="F43" s="10" t="str">
        <f aca="false">IF(N(D43)+N(E43)=0,"",IF(C43="","No reference",IF(N(E43)&gt;0,IF(COUNTIFS(Books!$D$9:$D$1008,C43&amp;"",Books!$E$9:$E$1008,E43)&gt;=COUNTIFS($C$9:C43,C43&amp;"",$E$9:E43,E43),"Matched","Credit in bank, not in books"),IF(COUNTIFS(Books!$D$9:$D$1008,C43&amp;"",Books!$F$9:$F$1008,D43)&gt;=COUNTIFS($C$9:C43,C43&amp;"",$D$9:D43,D43),"Matched","Debit in bank, not in books"))))</f>
        <v/>
      </c>
    </row>
    <row r="44" customFormat="false" ht="15" hidden="false" customHeight="false" outlineLevel="0" collapsed="false">
      <c r="A44" s="17"/>
      <c r="B44" s="8"/>
      <c r="C44" s="8"/>
      <c r="D44" s="18"/>
      <c r="E44" s="18"/>
      <c r="F44" s="10" t="str">
        <f aca="false">IF(N(D44)+N(E44)=0,"",IF(C44="","No reference",IF(N(E44)&gt;0,IF(COUNTIFS(Books!$D$9:$D$1008,C44&amp;"",Books!$E$9:$E$1008,E44)&gt;=COUNTIFS($C$9:C44,C44&amp;"",$E$9:E44,E44),"Matched","Credit in bank, not in books"),IF(COUNTIFS(Books!$D$9:$D$1008,C44&amp;"",Books!$F$9:$F$1008,D44)&gt;=COUNTIFS($C$9:C44,C44&amp;"",$D$9:D44,D44),"Matched","Debit in bank, not in books"))))</f>
        <v/>
      </c>
    </row>
    <row r="45" customFormat="false" ht="15" hidden="false" customHeight="false" outlineLevel="0" collapsed="false">
      <c r="A45" s="17"/>
      <c r="B45" s="8"/>
      <c r="C45" s="8"/>
      <c r="D45" s="18"/>
      <c r="E45" s="18"/>
      <c r="F45" s="10" t="str">
        <f aca="false">IF(N(D45)+N(E45)=0,"",IF(C45="","No reference",IF(N(E45)&gt;0,IF(COUNTIFS(Books!$D$9:$D$1008,C45&amp;"",Books!$E$9:$E$1008,E45)&gt;=COUNTIFS($C$9:C45,C45&amp;"",$E$9:E45,E45),"Matched","Credit in bank, not in books"),IF(COUNTIFS(Books!$D$9:$D$1008,C45&amp;"",Books!$F$9:$F$1008,D45)&gt;=COUNTIFS($C$9:C45,C45&amp;"",$D$9:D45,D45),"Matched","Debit in bank, not in books"))))</f>
        <v/>
      </c>
    </row>
    <row r="46" customFormat="false" ht="15" hidden="false" customHeight="false" outlineLevel="0" collapsed="false">
      <c r="A46" s="17"/>
      <c r="B46" s="8"/>
      <c r="C46" s="8"/>
      <c r="D46" s="18"/>
      <c r="E46" s="18"/>
      <c r="F46" s="10" t="str">
        <f aca="false">IF(N(D46)+N(E46)=0,"",IF(C46="","No reference",IF(N(E46)&gt;0,IF(COUNTIFS(Books!$D$9:$D$1008,C46&amp;"",Books!$E$9:$E$1008,E46)&gt;=COUNTIFS($C$9:C46,C46&amp;"",$E$9:E46,E46),"Matched","Credit in bank, not in books"),IF(COUNTIFS(Books!$D$9:$D$1008,C46&amp;"",Books!$F$9:$F$1008,D46)&gt;=COUNTIFS($C$9:C46,C46&amp;"",$D$9:D46,D46),"Matched","Debit in bank, not in books"))))</f>
        <v/>
      </c>
    </row>
    <row r="47" customFormat="false" ht="15" hidden="false" customHeight="false" outlineLevel="0" collapsed="false">
      <c r="A47" s="17"/>
      <c r="B47" s="8"/>
      <c r="C47" s="8"/>
      <c r="D47" s="18"/>
      <c r="E47" s="18"/>
      <c r="F47" s="10" t="str">
        <f aca="false">IF(N(D47)+N(E47)=0,"",IF(C47="","No reference",IF(N(E47)&gt;0,IF(COUNTIFS(Books!$D$9:$D$1008,C47&amp;"",Books!$E$9:$E$1008,E47)&gt;=COUNTIFS($C$9:C47,C47&amp;"",$E$9:E47,E47),"Matched","Credit in bank, not in books"),IF(COUNTIFS(Books!$D$9:$D$1008,C47&amp;"",Books!$F$9:$F$1008,D47)&gt;=COUNTIFS($C$9:C47,C47&amp;"",$D$9:D47,D47),"Matched","Debit in bank, not in books"))))</f>
        <v/>
      </c>
    </row>
    <row r="48" customFormat="false" ht="15" hidden="false" customHeight="false" outlineLevel="0" collapsed="false">
      <c r="A48" s="17"/>
      <c r="B48" s="8"/>
      <c r="C48" s="8"/>
      <c r="D48" s="18"/>
      <c r="E48" s="18"/>
      <c r="F48" s="10" t="str">
        <f aca="false">IF(N(D48)+N(E48)=0,"",IF(C48="","No reference",IF(N(E48)&gt;0,IF(COUNTIFS(Books!$D$9:$D$1008,C48&amp;"",Books!$E$9:$E$1008,E48)&gt;=COUNTIFS($C$9:C48,C48&amp;"",$E$9:E48,E48),"Matched","Credit in bank, not in books"),IF(COUNTIFS(Books!$D$9:$D$1008,C48&amp;"",Books!$F$9:$F$1008,D48)&gt;=COUNTIFS($C$9:C48,C48&amp;"",$D$9:D48,D48),"Matched","Debit in bank, not in books"))))</f>
        <v/>
      </c>
    </row>
    <row r="49" customFormat="false" ht="15" hidden="false" customHeight="false" outlineLevel="0" collapsed="false">
      <c r="A49" s="17"/>
      <c r="B49" s="8"/>
      <c r="C49" s="8"/>
      <c r="D49" s="18"/>
      <c r="E49" s="18"/>
      <c r="F49" s="10" t="str">
        <f aca="false">IF(N(D49)+N(E49)=0,"",IF(C49="","No reference",IF(N(E49)&gt;0,IF(COUNTIFS(Books!$D$9:$D$1008,C49&amp;"",Books!$E$9:$E$1008,E49)&gt;=COUNTIFS($C$9:C49,C49&amp;"",$E$9:E49,E49),"Matched","Credit in bank, not in books"),IF(COUNTIFS(Books!$D$9:$D$1008,C49&amp;"",Books!$F$9:$F$1008,D49)&gt;=COUNTIFS($C$9:C49,C49&amp;"",$D$9:D49,D49),"Matched","Debit in bank, not in books"))))</f>
        <v/>
      </c>
    </row>
    <row r="50" customFormat="false" ht="15" hidden="false" customHeight="false" outlineLevel="0" collapsed="false">
      <c r="A50" s="17"/>
      <c r="B50" s="8"/>
      <c r="C50" s="8"/>
      <c r="D50" s="18"/>
      <c r="E50" s="18"/>
      <c r="F50" s="10" t="str">
        <f aca="false">IF(N(D50)+N(E50)=0,"",IF(C50="","No reference",IF(N(E50)&gt;0,IF(COUNTIFS(Books!$D$9:$D$1008,C50&amp;"",Books!$E$9:$E$1008,E50)&gt;=COUNTIFS($C$9:C50,C50&amp;"",$E$9:E50,E50),"Matched","Credit in bank, not in books"),IF(COUNTIFS(Books!$D$9:$D$1008,C50&amp;"",Books!$F$9:$F$1008,D50)&gt;=COUNTIFS($C$9:C50,C50&amp;"",$D$9:D50,D50),"Matched","Debit in bank, not in books"))))</f>
        <v/>
      </c>
    </row>
    <row r="51" customFormat="false" ht="15" hidden="false" customHeight="false" outlineLevel="0" collapsed="false">
      <c r="A51" s="17"/>
      <c r="B51" s="8"/>
      <c r="C51" s="8"/>
      <c r="D51" s="18"/>
      <c r="E51" s="18"/>
      <c r="F51" s="10" t="str">
        <f aca="false">IF(N(D51)+N(E51)=0,"",IF(C51="","No reference",IF(N(E51)&gt;0,IF(COUNTIFS(Books!$D$9:$D$1008,C51&amp;"",Books!$E$9:$E$1008,E51)&gt;=COUNTIFS($C$9:C51,C51&amp;"",$E$9:E51,E51),"Matched","Credit in bank, not in books"),IF(COUNTIFS(Books!$D$9:$D$1008,C51&amp;"",Books!$F$9:$F$1008,D51)&gt;=COUNTIFS($C$9:C51,C51&amp;"",$D$9:D51,D51),"Matched","Debit in bank, not in books"))))</f>
        <v/>
      </c>
    </row>
    <row r="52" customFormat="false" ht="15" hidden="false" customHeight="false" outlineLevel="0" collapsed="false">
      <c r="A52" s="17"/>
      <c r="B52" s="8"/>
      <c r="C52" s="8"/>
      <c r="D52" s="18"/>
      <c r="E52" s="18"/>
      <c r="F52" s="10" t="str">
        <f aca="false">IF(N(D52)+N(E52)=0,"",IF(C52="","No reference",IF(N(E52)&gt;0,IF(COUNTIFS(Books!$D$9:$D$1008,C52&amp;"",Books!$E$9:$E$1008,E52)&gt;=COUNTIFS($C$9:C52,C52&amp;"",$E$9:E52,E52),"Matched","Credit in bank, not in books"),IF(COUNTIFS(Books!$D$9:$D$1008,C52&amp;"",Books!$F$9:$F$1008,D52)&gt;=COUNTIFS($C$9:C52,C52&amp;"",$D$9:D52,D52),"Matched","Debit in bank, not in books"))))</f>
        <v/>
      </c>
    </row>
    <row r="53" customFormat="false" ht="15" hidden="false" customHeight="false" outlineLevel="0" collapsed="false">
      <c r="A53" s="17"/>
      <c r="B53" s="8"/>
      <c r="C53" s="8"/>
      <c r="D53" s="18"/>
      <c r="E53" s="18"/>
      <c r="F53" s="10" t="str">
        <f aca="false">IF(N(D53)+N(E53)=0,"",IF(C53="","No reference",IF(N(E53)&gt;0,IF(COUNTIFS(Books!$D$9:$D$1008,C53&amp;"",Books!$E$9:$E$1008,E53)&gt;=COUNTIFS($C$9:C53,C53&amp;"",$E$9:E53,E53),"Matched","Credit in bank, not in books"),IF(COUNTIFS(Books!$D$9:$D$1008,C53&amp;"",Books!$F$9:$F$1008,D53)&gt;=COUNTIFS($C$9:C53,C53&amp;"",$D$9:D53,D53),"Matched","Debit in bank, not in books"))))</f>
        <v/>
      </c>
    </row>
    <row r="54" customFormat="false" ht="15" hidden="false" customHeight="false" outlineLevel="0" collapsed="false">
      <c r="A54" s="17"/>
      <c r="B54" s="8"/>
      <c r="C54" s="8"/>
      <c r="D54" s="18"/>
      <c r="E54" s="18"/>
      <c r="F54" s="10" t="str">
        <f aca="false">IF(N(D54)+N(E54)=0,"",IF(C54="","No reference",IF(N(E54)&gt;0,IF(COUNTIFS(Books!$D$9:$D$1008,C54&amp;"",Books!$E$9:$E$1008,E54)&gt;=COUNTIFS($C$9:C54,C54&amp;"",$E$9:E54,E54),"Matched","Credit in bank, not in books"),IF(COUNTIFS(Books!$D$9:$D$1008,C54&amp;"",Books!$F$9:$F$1008,D54)&gt;=COUNTIFS($C$9:C54,C54&amp;"",$D$9:D54,D54),"Matched","Debit in bank, not in books"))))</f>
        <v/>
      </c>
    </row>
    <row r="55" customFormat="false" ht="15" hidden="false" customHeight="false" outlineLevel="0" collapsed="false">
      <c r="A55" s="17"/>
      <c r="B55" s="8"/>
      <c r="C55" s="8"/>
      <c r="D55" s="18"/>
      <c r="E55" s="18"/>
      <c r="F55" s="10" t="str">
        <f aca="false">IF(N(D55)+N(E55)=0,"",IF(C55="","No reference",IF(N(E55)&gt;0,IF(COUNTIFS(Books!$D$9:$D$1008,C55&amp;"",Books!$E$9:$E$1008,E55)&gt;=COUNTIFS($C$9:C55,C55&amp;"",$E$9:E55,E55),"Matched","Credit in bank, not in books"),IF(COUNTIFS(Books!$D$9:$D$1008,C55&amp;"",Books!$F$9:$F$1008,D55)&gt;=COUNTIFS($C$9:C55,C55&amp;"",$D$9:D55,D55),"Matched","Debit in bank, not in books"))))</f>
        <v/>
      </c>
    </row>
    <row r="56" customFormat="false" ht="15" hidden="false" customHeight="false" outlineLevel="0" collapsed="false">
      <c r="A56" s="17"/>
      <c r="B56" s="8"/>
      <c r="C56" s="8"/>
      <c r="D56" s="18"/>
      <c r="E56" s="18"/>
      <c r="F56" s="10" t="str">
        <f aca="false">IF(N(D56)+N(E56)=0,"",IF(C56="","No reference",IF(N(E56)&gt;0,IF(COUNTIFS(Books!$D$9:$D$1008,C56&amp;"",Books!$E$9:$E$1008,E56)&gt;=COUNTIFS($C$9:C56,C56&amp;"",$E$9:E56,E56),"Matched","Credit in bank, not in books"),IF(COUNTIFS(Books!$D$9:$D$1008,C56&amp;"",Books!$F$9:$F$1008,D56)&gt;=COUNTIFS($C$9:C56,C56&amp;"",$D$9:D56,D56),"Matched","Debit in bank, not in books"))))</f>
        <v/>
      </c>
    </row>
    <row r="57" customFormat="false" ht="15" hidden="false" customHeight="false" outlineLevel="0" collapsed="false">
      <c r="A57" s="17"/>
      <c r="B57" s="8"/>
      <c r="C57" s="8"/>
      <c r="D57" s="18"/>
      <c r="E57" s="18"/>
      <c r="F57" s="10" t="str">
        <f aca="false">IF(N(D57)+N(E57)=0,"",IF(C57="","No reference",IF(N(E57)&gt;0,IF(COUNTIFS(Books!$D$9:$D$1008,C57&amp;"",Books!$E$9:$E$1008,E57)&gt;=COUNTIFS($C$9:C57,C57&amp;"",$E$9:E57,E57),"Matched","Credit in bank, not in books"),IF(COUNTIFS(Books!$D$9:$D$1008,C57&amp;"",Books!$F$9:$F$1008,D57)&gt;=COUNTIFS($C$9:C57,C57&amp;"",$D$9:D57,D57),"Matched","Debit in bank, not in books"))))</f>
        <v/>
      </c>
    </row>
    <row r="58" customFormat="false" ht="15" hidden="false" customHeight="false" outlineLevel="0" collapsed="false">
      <c r="A58" s="17"/>
      <c r="B58" s="8"/>
      <c r="C58" s="8"/>
      <c r="D58" s="18"/>
      <c r="E58" s="18"/>
      <c r="F58" s="10" t="str">
        <f aca="false">IF(N(D58)+N(E58)=0,"",IF(C58="","No reference",IF(N(E58)&gt;0,IF(COUNTIFS(Books!$D$9:$D$1008,C58&amp;"",Books!$E$9:$E$1008,E58)&gt;=COUNTIFS($C$9:C58,C58&amp;"",$E$9:E58,E58),"Matched","Credit in bank, not in books"),IF(COUNTIFS(Books!$D$9:$D$1008,C58&amp;"",Books!$F$9:$F$1008,D58)&gt;=COUNTIFS($C$9:C58,C58&amp;"",$D$9:D58,D58),"Matched","Debit in bank, not in books"))))</f>
        <v/>
      </c>
    </row>
    <row r="59" customFormat="false" ht="15" hidden="false" customHeight="false" outlineLevel="0" collapsed="false">
      <c r="A59" s="17"/>
      <c r="B59" s="8"/>
      <c r="C59" s="8"/>
      <c r="D59" s="18"/>
      <c r="E59" s="18"/>
      <c r="F59" s="10" t="str">
        <f aca="false">IF(N(D59)+N(E59)=0,"",IF(C59="","No reference",IF(N(E59)&gt;0,IF(COUNTIFS(Books!$D$9:$D$1008,C59&amp;"",Books!$E$9:$E$1008,E59)&gt;=COUNTIFS($C$9:C59,C59&amp;"",$E$9:E59,E59),"Matched","Credit in bank, not in books"),IF(COUNTIFS(Books!$D$9:$D$1008,C59&amp;"",Books!$F$9:$F$1008,D59)&gt;=COUNTIFS($C$9:C59,C59&amp;"",$D$9:D59,D59),"Matched","Debit in bank, not in books"))))</f>
        <v/>
      </c>
    </row>
    <row r="60" customFormat="false" ht="15" hidden="false" customHeight="false" outlineLevel="0" collapsed="false">
      <c r="A60" s="17"/>
      <c r="B60" s="8"/>
      <c r="C60" s="8"/>
      <c r="D60" s="18"/>
      <c r="E60" s="18"/>
      <c r="F60" s="10" t="str">
        <f aca="false">IF(N(D60)+N(E60)=0,"",IF(C60="","No reference",IF(N(E60)&gt;0,IF(COUNTIFS(Books!$D$9:$D$1008,C60&amp;"",Books!$E$9:$E$1008,E60)&gt;=COUNTIFS($C$9:C60,C60&amp;"",$E$9:E60,E60),"Matched","Credit in bank, not in books"),IF(COUNTIFS(Books!$D$9:$D$1008,C60&amp;"",Books!$F$9:$F$1008,D60)&gt;=COUNTIFS($C$9:C60,C60&amp;"",$D$9:D60,D60),"Matched","Debit in bank, not in books"))))</f>
        <v/>
      </c>
    </row>
    <row r="61" customFormat="false" ht="15" hidden="false" customHeight="false" outlineLevel="0" collapsed="false">
      <c r="A61" s="17"/>
      <c r="B61" s="8"/>
      <c r="C61" s="8"/>
      <c r="D61" s="18"/>
      <c r="E61" s="18"/>
      <c r="F61" s="10" t="str">
        <f aca="false">IF(N(D61)+N(E61)=0,"",IF(C61="","No reference",IF(N(E61)&gt;0,IF(COUNTIFS(Books!$D$9:$D$1008,C61&amp;"",Books!$E$9:$E$1008,E61)&gt;=COUNTIFS($C$9:C61,C61&amp;"",$E$9:E61,E61),"Matched","Credit in bank, not in books"),IF(COUNTIFS(Books!$D$9:$D$1008,C61&amp;"",Books!$F$9:$F$1008,D61)&gt;=COUNTIFS($C$9:C61,C61&amp;"",$D$9:D61,D61),"Matched","Debit in bank, not in books"))))</f>
        <v/>
      </c>
    </row>
    <row r="62" customFormat="false" ht="15" hidden="false" customHeight="false" outlineLevel="0" collapsed="false">
      <c r="A62" s="17"/>
      <c r="B62" s="8"/>
      <c r="C62" s="8"/>
      <c r="D62" s="18"/>
      <c r="E62" s="18"/>
      <c r="F62" s="10" t="str">
        <f aca="false">IF(N(D62)+N(E62)=0,"",IF(C62="","No reference",IF(N(E62)&gt;0,IF(COUNTIFS(Books!$D$9:$D$1008,C62&amp;"",Books!$E$9:$E$1008,E62)&gt;=COUNTIFS($C$9:C62,C62&amp;"",$E$9:E62,E62),"Matched","Credit in bank, not in books"),IF(COUNTIFS(Books!$D$9:$D$1008,C62&amp;"",Books!$F$9:$F$1008,D62)&gt;=COUNTIFS($C$9:C62,C62&amp;"",$D$9:D62,D62),"Matched","Debit in bank, not in books"))))</f>
        <v/>
      </c>
    </row>
    <row r="63" customFormat="false" ht="15" hidden="false" customHeight="false" outlineLevel="0" collapsed="false">
      <c r="A63" s="17"/>
      <c r="B63" s="8"/>
      <c r="C63" s="8"/>
      <c r="D63" s="18"/>
      <c r="E63" s="18"/>
      <c r="F63" s="10" t="str">
        <f aca="false">IF(N(D63)+N(E63)=0,"",IF(C63="","No reference",IF(N(E63)&gt;0,IF(COUNTIFS(Books!$D$9:$D$1008,C63&amp;"",Books!$E$9:$E$1008,E63)&gt;=COUNTIFS($C$9:C63,C63&amp;"",$E$9:E63,E63),"Matched","Credit in bank, not in books"),IF(COUNTIFS(Books!$D$9:$D$1008,C63&amp;"",Books!$F$9:$F$1008,D63)&gt;=COUNTIFS($C$9:C63,C63&amp;"",$D$9:D63,D63),"Matched","Debit in bank, not in books"))))</f>
        <v/>
      </c>
    </row>
    <row r="64" customFormat="false" ht="15" hidden="false" customHeight="false" outlineLevel="0" collapsed="false">
      <c r="A64" s="17"/>
      <c r="B64" s="8"/>
      <c r="C64" s="8"/>
      <c r="D64" s="18"/>
      <c r="E64" s="18"/>
      <c r="F64" s="10" t="str">
        <f aca="false">IF(N(D64)+N(E64)=0,"",IF(C64="","No reference",IF(N(E64)&gt;0,IF(COUNTIFS(Books!$D$9:$D$1008,C64&amp;"",Books!$E$9:$E$1008,E64)&gt;=COUNTIFS($C$9:C64,C64&amp;"",$E$9:E64,E64),"Matched","Credit in bank, not in books"),IF(COUNTIFS(Books!$D$9:$D$1008,C64&amp;"",Books!$F$9:$F$1008,D64)&gt;=COUNTIFS($C$9:C64,C64&amp;"",$D$9:D64,D64),"Matched","Debit in bank, not in books"))))</f>
        <v/>
      </c>
    </row>
    <row r="65" customFormat="false" ht="15" hidden="false" customHeight="false" outlineLevel="0" collapsed="false">
      <c r="A65" s="17"/>
      <c r="B65" s="8"/>
      <c r="C65" s="8"/>
      <c r="D65" s="18"/>
      <c r="E65" s="18"/>
      <c r="F65" s="10" t="str">
        <f aca="false">IF(N(D65)+N(E65)=0,"",IF(C65="","No reference",IF(N(E65)&gt;0,IF(COUNTIFS(Books!$D$9:$D$1008,C65&amp;"",Books!$E$9:$E$1008,E65)&gt;=COUNTIFS($C$9:C65,C65&amp;"",$E$9:E65,E65),"Matched","Credit in bank, not in books"),IF(COUNTIFS(Books!$D$9:$D$1008,C65&amp;"",Books!$F$9:$F$1008,D65)&gt;=COUNTIFS($C$9:C65,C65&amp;"",$D$9:D65,D65),"Matched","Debit in bank, not in books"))))</f>
        <v/>
      </c>
    </row>
    <row r="66" customFormat="false" ht="15" hidden="false" customHeight="false" outlineLevel="0" collapsed="false">
      <c r="A66" s="17"/>
      <c r="B66" s="8"/>
      <c r="C66" s="8"/>
      <c r="D66" s="18"/>
      <c r="E66" s="18"/>
      <c r="F66" s="10" t="str">
        <f aca="false">IF(N(D66)+N(E66)=0,"",IF(C66="","No reference",IF(N(E66)&gt;0,IF(COUNTIFS(Books!$D$9:$D$1008,C66&amp;"",Books!$E$9:$E$1008,E66)&gt;=COUNTIFS($C$9:C66,C66&amp;"",$E$9:E66,E66),"Matched","Credit in bank, not in books"),IF(COUNTIFS(Books!$D$9:$D$1008,C66&amp;"",Books!$F$9:$F$1008,D66)&gt;=COUNTIFS($C$9:C66,C66&amp;"",$D$9:D66,D66),"Matched","Debit in bank, not in books"))))</f>
        <v/>
      </c>
    </row>
    <row r="67" customFormat="false" ht="15" hidden="false" customHeight="false" outlineLevel="0" collapsed="false">
      <c r="A67" s="17"/>
      <c r="B67" s="8"/>
      <c r="C67" s="8"/>
      <c r="D67" s="18"/>
      <c r="E67" s="18"/>
      <c r="F67" s="10" t="str">
        <f aca="false">IF(N(D67)+N(E67)=0,"",IF(C67="","No reference",IF(N(E67)&gt;0,IF(COUNTIFS(Books!$D$9:$D$1008,C67&amp;"",Books!$E$9:$E$1008,E67)&gt;=COUNTIFS($C$9:C67,C67&amp;"",$E$9:E67,E67),"Matched","Credit in bank, not in books"),IF(COUNTIFS(Books!$D$9:$D$1008,C67&amp;"",Books!$F$9:$F$1008,D67)&gt;=COUNTIFS($C$9:C67,C67&amp;"",$D$9:D67,D67),"Matched","Debit in bank, not in books"))))</f>
        <v/>
      </c>
    </row>
    <row r="68" customFormat="false" ht="15" hidden="false" customHeight="false" outlineLevel="0" collapsed="false">
      <c r="A68" s="17"/>
      <c r="B68" s="8"/>
      <c r="C68" s="8"/>
      <c r="D68" s="18"/>
      <c r="E68" s="18"/>
      <c r="F68" s="10" t="str">
        <f aca="false">IF(N(D68)+N(E68)=0,"",IF(C68="","No reference",IF(N(E68)&gt;0,IF(COUNTIFS(Books!$D$9:$D$1008,C68&amp;"",Books!$E$9:$E$1008,E68)&gt;=COUNTIFS($C$9:C68,C68&amp;"",$E$9:E68,E68),"Matched","Credit in bank, not in books"),IF(COUNTIFS(Books!$D$9:$D$1008,C68&amp;"",Books!$F$9:$F$1008,D68)&gt;=COUNTIFS($C$9:C68,C68&amp;"",$D$9:D68,D68),"Matched","Debit in bank, not in books"))))</f>
        <v/>
      </c>
    </row>
    <row r="69" customFormat="false" ht="15" hidden="false" customHeight="false" outlineLevel="0" collapsed="false">
      <c r="A69" s="17"/>
      <c r="B69" s="8"/>
      <c r="C69" s="8"/>
      <c r="D69" s="18"/>
      <c r="E69" s="18"/>
      <c r="F69" s="10" t="str">
        <f aca="false">IF(N(D69)+N(E69)=0,"",IF(C69="","No reference",IF(N(E69)&gt;0,IF(COUNTIFS(Books!$D$9:$D$1008,C69&amp;"",Books!$E$9:$E$1008,E69)&gt;=COUNTIFS($C$9:C69,C69&amp;"",$E$9:E69,E69),"Matched","Credit in bank, not in books"),IF(COUNTIFS(Books!$D$9:$D$1008,C69&amp;"",Books!$F$9:$F$1008,D69)&gt;=COUNTIFS($C$9:C69,C69&amp;"",$D$9:D69,D69),"Matched","Debit in bank, not in books"))))</f>
        <v/>
      </c>
    </row>
    <row r="70" customFormat="false" ht="15" hidden="false" customHeight="false" outlineLevel="0" collapsed="false">
      <c r="A70" s="17"/>
      <c r="B70" s="8"/>
      <c r="C70" s="8"/>
      <c r="D70" s="18"/>
      <c r="E70" s="18"/>
      <c r="F70" s="10" t="str">
        <f aca="false">IF(N(D70)+N(E70)=0,"",IF(C70="","No reference",IF(N(E70)&gt;0,IF(COUNTIFS(Books!$D$9:$D$1008,C70&amp;"",Books!$E$9:$E$1008,E70)&gt;=COUNTIFS($C$9:C70,C70&amp;"",$E$9:E70,E70),"Matched","Credit in bank, not in books"),IF(COUNTIFS(Books!$D$9:$D$1008,C70&amp;"",Books!$F$9:$F$1008,D70)&gt;=COUNTIFS($C$9:C70,C70&amp;"",$D$9:D70,D70),"Matched","Debit in bank, not in books"))))</f>
        <v/>
      </c>
    </row>
    <row r="71" customFormat="false" ht="15" hidden="false" customHeight="false" outlineLevel="0" collapsed="false">
      <c r="A71" s="17"/>
      <c r="B71" s="8"/>
      <c r="C71" s="8"/>
      <c r="D71" s="18"/>
      <c r="E71" s="18"/>
      <c r="F71" s="10" t="str">
        <f aca="false">IF(N(D71)+N(E71)=0,"",IF(C71="","No reference",IF(N(E71)&gt;0,IF(COUNTIFS(Books!$D$9:$D$1008,C71&amp;"",Books!$E$9:$E$1008,E71)&gt;=COUNTIFS($C$9:C71,C71&amp;"",$E$9:E71,E71),"Matched","Credit in bank, not in books"),IF(COUNTIFS(Books!$D$9:$D$1008,C71&amp;"",Books!$F$9:$F$1008,D71)&gt;=COUNTIFS($C$9:C71,C71&amp;"",$D$9:D71,D71),"Matched","Debit in bank, not in books"))))</f>
        <v/>
      </c>
    </row>
    <row r="72" customFormat="false" ht="15" hidden="false" customHeight="false" outlineLevel="0" collapsed="false">
      <c r="A72" s="17"/>
      <c r="B72" s="8"/>
      <c r="C72" s="8"/>
      <c r="D72" s="18"/>
      <c r="E72" s="18"/>
      <c r="F72" s="10" t="str">
        <f aca="false">IF(N(D72)+N(E72)=0,"",IF(C72="","No reference",IF(N(E72)&gt;0,IF(COUNTIFS(Books!$D$9:$D$1008,C72&amp;"",Books!$E$9:$E$1008,E72)&gt;=COUNTIFS($C$9:C72,C72&amp;"",$E$9:E72,E72),"Matched","Credit in bank, not in books"),IF(COUNTIFS(Books!$D$9:$D$1008,C72&amp;"",Books!$F$9:$F$1008,D72)&gt;=COUNTIFS($C$9:C72,C72&amp;"",$D$9:D72,D72),"Matched","Debit in bank, not in books"))))</f>
        <v/>
      </c>
    </row>
    <row r="73" customFormat="false" ht="15" hidden="false" customHeight="false" outlineLevel="0" collapsed="false">
      <c r="A73" s="17"/>
      <c r="B73" s="8"/>
      <c r="C73" s="8"/>
      <c r="D73" s="18"/>
      <c r="E73" s="18"/>
      <c r="F73" s="10" t="str">
        <f aca="false">IF(N(D73)+N(E73)=0,"",IF(C73="","No reference",IF(N(E73)&gt;0,IF(COUNTIFS(Books!$D$9:$D$1008,C73&amp;"",Books!$E$9:$E$1008,E73)&gt;=COUNTIFS($C$9:C73,C73&amp;"",$E$9:E73,E73),"Matched","Credit in bank, not in books"),IF(COUNTIFS(Books!$D$9:$D$1008,C73&amp;"",Books!$F$9:$F$1008,D73)&gt;=COUNTIFS($C$9:C73,C73&amp;"",$D$9:D73,D73),"Matched","Debit in bank, not in books"))))</f>
        <v/>
      </c>
    </row>
    <row r="74" customFormat="false" ht="15" hidden="false" customHeight="false" outlineLevel="0" collapsed="false">
      <c r="A74" s="17"/>
      <c r="B74" s="8"/>
      <c r="C74" s="8"/>
      <c r="D74" s="18"/>
      <c r="E74" s="18"/>
      <c r="F74" s="10" t="str">
        <f aca="false">IF(N(D74)+N(E74)=0,"",IF(C74="","No reference",IF(N(E74)&gt;0,IF(COUNTIFS(Books!$D$9:$D$1008,C74&amp;"",Books!$E$9:$E$1008,E74)&gt;=COUNTIFS($C$9:C74,C74&amp;"",$E$9:E74,E74),"Matched","Credit in bank, not in books"),IF(COUNTIFS(Books!$D$9:$D$1008,C74&amp;"",Books!$F$9:$F$1008,D74)&gt;=COUNTIFS($C$9:C74,C74&amp;"",$D$9:D74,D74),"Matched","Debit in bank, not in books"))))</f>
        <v/>
      </c>
    </row>
    <row r="75" customFormat="false" ht="15" hidden="false" customHeight="false" outlineLevel="0" collapsed="false">
      <c r="A75" s="17"/>
      <c r="B75" s="8"/>
      <c r="C75" s="8"/>
      <c r="D75" s="18"/>
      <c r="E75" s="18"/>
      <c r="F75" s="10" t="str">
        <f aca="false">IF(N(D75)+N(E75)=0,"",IF(C75="","No reference",IF(N(E75)&gt;0,IF(COUNTIFS(Books!$D$9:$D$1008,C75&amp;"",Books!$E$9:$E$1008,E75)&gt;=COUNTIFS($C$9:C75,C75&amp;"",$E$9:E75,E75),"Matched","Credit in bank, not in books"),IF(COUNTIFS(Books!$D$9:$D$1008,C75&amp;"",Books!$F$9:$F$1008,D75)&gt;=COUNTIFS($C$9:C75,C75&amp;"",$D$9:D75,D75),"Matched","Debit in bank, not in books"))))</f>
        <v/>
      </c>
    </row>
    <row r="76" customFormat="false" ht="15" hidden="false" customHeight="false" outlineLevel="0" collapsed="false">
      <c r="A76" s="17"/>
      <c r="B76" s="8"/>
      <c r="C76" s="8"/>
      <c r="D76" s="18"/>
      <c r="E76" s="18"/>
      <c r="F76" s="10" t="str">
        <f aca="false">IF(N(D76)+N(E76)=0,"",IF(C76="","No reference",IF(N(E76)&gt;0,IF(COUNTIFS(Books!$D$9:$D$1008,C76&amp;"",Books!$E$9:$E$1008,E76)&gt;=COUNTIFS($C$9:C76,C76&amp;"",$E$9:E76,E76),"Matched","Credit in bank, not in books"),IF(COUNTIFS(Books!$D$9:$D$1008,C76&amp;"",Books!$F$9:$F$1008,D76)&gt;=COUNTIFS($C$9:C76,C76&amp;"",$D$9:D76,D76),"Matched","Debit in bank, not in books"))))</f>
        <v/>
      </c>
    </row>
    <row r="77" customFormat="false" ht="15" hidden="false" customHeight="false" outlineLevel="0" collapsed="false">
      <c r="A77" s="17"/>
      <c r="B77" s="8"/>
      <c r="C77" s="8"/>
      <c r="D77" s="18"/>
      <c r="E77" s="18"/>
      <c r="F77" s="10" t="str">
        <f aca="false">IF(N(D77)+N(E77)=0,"",IF(C77="","No reference",IF(N(E77)&gt;0,IF(COUNTIFS(Books!$D$9:$D$1008,C77&amp;"",Books!$E$9:$E$1008,E77)&gt;=COUNTIFS($C$9:C77,C77&amp;"",$E$9:E77,E77),"Matched","Credit in bank, not in books"),IF(COUNTIFS(Books!$D$9:$D$1008,C77&amp;"",Books!$F$9:$F$1008,D77)&gt;=COUNTIFS($C$9:C77,C77&amp;"",$D$9:D77,D77),"Matched","Debit in bank, not in books"))))</f>
        <v/>
      </c>
    </row>
    <row r="78" customFormat="false" ht="15" hidden="false" customHeight="false" outlineLevel="0" collapsed="false">
      <c r="A78" s="17"/>
      <c r="B78" s="8"/>
      <c r="C78" s="8"/>
      <c r="D78" s="18"/>
      <c r="E78" s="18"/>
      <c r="F78" s="10" t="str">
        <f aca="false">IF(N(D78)+N(E78)=0,"",IF(C78="","No reference",IF(N(E78)&gt;0,IF(COUNTIFS(Books!$D$9:$D$1008,C78&amp;"",Books!$E$9:$E$1008,E78)&gt;=COUNTIFS($C$9:C78,C78&amp;"",$E$9:E78,E78),"Matched","Credit in bank, not in books"),IF(COUNTIFS(Books!$D$9:$D$1008,C78&amp;"",Books!$F$9:$F$1008,D78)&gt;=COUNTIFS($C$9:C78,C78&amp;"",$D$9:D78,D78),"Matched","Debit in bank, not in books"))))</f>
        <v/>
      </c>
    </row>
    <row r="79" customFormat="false" ht="15" hidden="false" customHeight="false" outlineLevel="0" collapsed="false">
      <c r="A79" s="17"/>
      <c r="B79" s="8"/>
      <c r="C79" s="8"/>
      <c r="D79" s="18"/>
      <c r="E79" s="18"/>
      <c r="F79" s="10" t="str">
        <f aca="false">IF(N(D79)+N(E79)=0,"",IF(C79="","No reference",IF(N(E79)&gt;0,IF(COUNTIFS(Books!$D$9:$D$1008,C79&amp;"",Books!$E$9:$E$1008,E79)&gt;=COUNTIFS($C$9:C79,C79&amp;"",$E$9:E79,E79),"Matched","Credit in bank, not in books"),IF(COUNTIFS(Books!$D$9:$D$1008,C79&amp;"",Books!$F$9:$F$1008,D79)&gt;=COUNTIFS($C$9:C79,C79&amp;"",$D$9:D79,D79),"Matched","Debit in bank, not in books"))))</f>
        <v/>
      </c>
    </row>
    <row r="80" customFormat="false" ht="15" hidden="false" customHeight="false" outlineLevel="0" collapsed="false">
      <c r="A80" s="17"/>
      <c r="B80" s="8"/>
      <c r="C80" s="8"/>
      <c r="D80" s="18"/>
      <c r="E80" s="18"/>
      <c r="F80" s="10" t="str">
        <f aca="false">IF(N(D80)+N(E80)=0,"",IF(C80="","No reference",IF(N(E80)&gt;0,IF(COUNTIFS(Books!$D$9:$D$1008,C80&amp;"",Books!$E$9:$E$1008,E80)&gt;=COUNTIFS($C$9:C80,C80&amp;"",$E$9:E80,E80),"Matched","Credit in bank, not in books"),IF(COUNTIFS(Books!$D$9:$D$1008,C80&amp;"",Books!$F$9:$F$1008,D80)&gt;=COUNTIFS($C$9:C80,C80&amp;"",$D$9:D80,D80),"Matched","Debit in bank, not in books"))))</f>
        <v/>
      </c>
    </row>
    <row r="81" customFormat="false" ht="15" hidden="false" customHeight="false" outlineLevel="0" collapsed="false">
      <c r="A81" s="17"/>
      <c r="B81" s="8"/>
      <c r="C81" s="8"/>
      <c r="D81" s="18"/>
      <c r="E81" s="18"/>
      <c r="F81" s="10" t="str">
        <f aca="false">IF(N(D81)+N(E81)=0,"",IF(C81="","No reference",IF(N(E81)&gt;0,IF(COUNTIFS(Books!$D$9:$D$1008,C81&amp;"",Books!$E$9:$E$1008,E81)&gt;=COUNTIFS($C$9:C81,C81&amp;"",$E$9:E81,E81),"Matched","Credit in bank, not in books"),IF(COUNTIFS(Books!$D$9:$D$1008,C81&amp;"",Books!$F$9:$F$1008,D81)&gt;=COUNTIFS($C$9:C81,C81&amp;"",$D$9:D81,D81),"Matched","Debit in bank, not in books"))))</f>
        <v/>
      </c>
    </row>
    <row r="82" customFormat="false" ht="15" hidden="false" customHeight="false" outlineLevel="0" collapsed="false">
      <c r="A82" s="17"/>
      <c r="B82" s="8"/>
      <c r="C82" s="8"/>
      <c r="D82" s="18"/>
      <c r="E82" s="18"/>
      <c r="F82" s="10" t="str">
        <f aca="false">IF(N(D82)+N(E82)=0,"",IF(C82="","No reference",IF(N(E82)&gt;0,IF(COUNTIFS(Books!$D$9:$D$1008,C82&amp;"",Books!$E$9:$E$1008,E82)&gt;=COUNTIFS($C$9:C82,C82&amp;"",$E$9:E82,E82),"Matched","Credit in bank, not in books"),IF(COUNTIFS(Books!$D$9:$D$1008,C82&amp;"",Books!$F$9:$F$1008,D82)&gt;=COUNTIFS($C$9:C82,C82&amp;"",$D$9:D82,D82),"Matched","Debit in bank, not in books"))))</f>
        <v/>
      </c>
    </row>
    <row r="83" customFormat="false" ht="15" hidden="false" customHeight="false" outlineLevel="0" collapsed="false">
      <c r="A83" s="17"/>
      <c r="B83" s="8"/>
      <c r="C83" s="8"/>
      <c r="D83" s="18"/>
      <c r="E83" s="18"/>
      <c r="F83" s="10" t="str">
        <f aca="false">IF(N(D83)+N(E83)=0,"",IF(C83="","No reference",IF(N(E83)&gt;0,IF(COUNTIFS(Books!$D$9:$D$1008,C83&amp;"",Books!$E$9:$E$1008,E83)&gt;=COUNTIFS($C$9:C83,C83&amp;"",$E$9:E83,E83),"Matched","Credit in bank, not in books"),IF(COUNTIFS(Books!$D$9:$D$1008,C83&amp;"",Books!$F$9:$F$1008,D83)&gt;=COUNTIFS($C$9:C83,C83&amp;"",$D$9:D83,D83),"Matched","Debit in bank, not in books"))))</f>
        <v/>
      </c>
    </row>
    <row r="84" customFormat="false" ht="15" hidden="false" customHeight="false" outlineLevel="0" collapsed="false">
      <c r="A84" s="17"/>
      <c r="B84" s="8"/>
      <c r="C84" s="8"/>
      <c r="D84" s="18"/>
      <c r="E84" s="18"/>
      <c r="F84" s="10" t="str">
        <f aca="false">IF(N(D84)+N(E84)=0,"",IF(C84="","No reference",IF(N(E84)&gt;0,IF(COUNTIFS(Books!$D$9:$D$1008,C84&amp;"",Books!$E$9:$E$1008,E84)&gt;=COUNTIFS($C$9:C84,C84&amp;"",$E$9:E84,E84),"Matched","Credit in bank, not in books"),IF(COUNTIFS(Books!$D$9:$D$1008,C84&amp;"",Books!$F$9:$F$1008,D84)&gt;=COUNTIFS($C$9:C84,C84&amp;"",$D$9:D84,D84),"Matched","Debit in bank, not in books"))))</f>
        <v/>
      </c>
    </row>
    <row r="85" customFormat="false" ht="15" hidden="false" customHeight="false" outlineLevel="0" collapsed="false">
      <c r="A85" s="17"/>
      <c r="B85" s="8"/>
      <c r="C85" s="8"/>
      <c r="D85" s="18"/>
      <c r="E85" s="18"/>
      <c r="F85" s="10" t="str">
        <f aca="false">IF(N(D85)+N(E85)=0,"",IF(C85="","No reference",IF(N(E85)&gt;0,IF(COUNTIFS(Books!$D$9:$D$1008,C85&amp;"",Books!$E$9:$E$1008,E85)&gt;=COUNTIFS($C$9:C85,C85&amp;"",$E$9:E85,E85),"Matched","Credit in bank, not in books"),IF(COUNTIFS(Books!$D$9:$D$1008,C85&amp;"",Books!$F$9:$F$1008,D85)&gt;=COUNTIFS($C$9:C85,C85&amp;"",$D$9:D85,D85),"Matched","Debit in bank, not in books"))))</f>
        <v/>
      </c>
    </row>
    <row r="86" customFormat="false" ht="15" hidden="false" customHeight="false" outlineLevel="0" collapsed="false">
      <c r="A86" s="17"/>
      <c r="B86" s="8"/>
      <c r="C86" s="8"/>
      <c r="D86" s="18"/>
      <c r="E86" s="18"/>
      <c r="F86" s="10" t="str">
        <f aca="false">IF(N(D86)+N(E86)=0,"",IF(C86="","No reference",IF(N(E86)&gt;0,IF(COUNTIFS(Books!$D$9:$D$1008,C86&amp;"",Books!$E$9:$E$1008,E86)&gt;=COUNTIFS($C$9:C86,C86&amp;"",$E$9:E86,E86),"Matched","Credit in bank, not in books"),IF(COUNTIFS(Books!$D$9:$D$1008,C86&amp;"",Books!$F$9:$F$1008,D86)&gt;=COUNTIFS($C$9:C86,C86&amp;"",$D$9:D86,D86),"Matched","Debit in bank, not in books"))))</f>
        <v/>
      </c>
    </row>
    <row r="87" customFormat="false" ht="15" hidden="false" customHeight="false" outlineLevel="0" collapsed="false">
      <c r="A87" s="17"/>
      <c r="B87" s="8"/>
      <c r="C87" s="8"/>
      <c r="D87" s="18"/>
      <c r="E87" s="18"/>
      <c r="F87" s="10" t="str">
        <f aca="false">IF(N(D87)+N(E87)=0,"",IF(C87="","No reference",IF(N(E87)&gt;0,IF(COUNTIFS(Books!$D$9:$D$1008,C87&amp;"",Books!$E$9:$E$1008,E87)&gt;=COUNTIFS($C$9:C87,C87&amp;"",$E$9:E87,E87),"Matched","Credit in bank, not in books"),IF(COUNTIFS(Books!$D$9:$D$1008,C87&amp;"",Books!$F$9:$F$1008,D87)&gt;=COUNTIFS($C$9:C87,C87&amp;"",$D$9:D87,D87),"Matched","Debit in bank, not in books"))))</f>
        <v/>
      </c>
    </row>
    <row r="88" customFormat="false" ht="15" hidden="false" customHeight="false" outlineLevel="0" collapsed="false">
      <c r="A88" s="17"/>
      <c r="B88" s="8"/>
      <c r="C88" s="8"/>
      <c r="D88" s="18"/>
      <c r="E88" s="18"/>
      <c r="F88" s="10" t="str">
        <f aca="false">IF(N(D88)+N(E88)=0,"",IF(C88="","No reference",IF(N(E88)&gt;0,IF(COUNTIFS(Books!$D$9:$D$1008,C88&amp;"",Books!$E$9:$E$1008,E88)&gt;=COUNTIFS($C$9:C88,C88&amp;"",$E$9:E88,E88),"Matched","Credit in bank, not in books"),IF(COUNTIFS(Books!$D$9:$D$1008,C88&amp;"",Books!$F$9:$F$1008,D88)&gt;=COUNTIFS($C$9:C88,C88&amp;"",$D$9:D88,D88),"Matched","Debit in bank, not in books"))))</f>
        <v/>
      </c>
    </row>
    <row r="89" customFormat="false" ht="15" hidden="false" customHeight="false" outlineLevel="0" collapsed="false">
      <c r="A89" s="17"/>
      <c r="B89" s="8"/>
      <c r="C89" s="8"/>
      <c r="D89" s="18"/>
      <c r="E89" s="18"/>
      <c r="F89" s="10" t="str">
        <f aca="false">IF(N(D89)+N(E89)=0,"",IF(C89="","No reference",IF(N(E89)&gt;0,IF(COUNTIFS(Books!$D$9:$D$1008,C89&amp;"",Books!$E$9:$E$1008,E89)&gt;=COUNTIFS($C$9:C89,C89&amp;"",$E$9:E89,E89),"Matched","Credit in bank, not in books"),IF(COUNTIFS(Books!$D$9:$D$1008,C89&amp;"",Books!$F$9:$F$1008,D89)&gt;=COUNTIFS($C$9:C89,C89&amp;"",$D$9:D89,D89),"Matched","Debit in bank, not in books"))))</f>
        <v/>
      </c>
    </row>
    <row r="90" customFormat="false" ht="15" hidden="false" customHeight="false" outlineLevel="0" collapsed="false">
      <c r="A90" s="17"/>
      <c r="B90" s="8"/>
      <c r="C90" s="8"/>
      <c r="D90" s="18"/>
      <c r="E90" s="18"/>
      <c r="F90" s="10" t="str">
        <f aca="false">IF(N(D90)+N(E90)=0,"",IF(C90="","No reference",IF(N(E90)&gt;0,IF(COUNTIFS(Books!$D$9:$D$1008,C90&amp;"",Books!$E$9:$E$1008,E90)&gt;=COUNTIFS($C$9:C90,C90&amp;"",$E$9:E90,E90),"Matched","Credit in bank, not in books"),IF(COUNTIFS(Books!$D$9:$D$1008,C90&amp;"",Books!$F$9:$F$1008,D90)&gt;=COUNTIFS($C$9:C90,C90&amp;"",$D$9:D90,D90),"Matched","Debit in bank, not in books"))))</f>
        <v/>
      </c>
    </row>
    <row r="91" customFormat="false" ht="15" hidden="false" customHeight="false" outlineLevel="0" collapsed="false">
      <c r="A91" s="17"/>
      <c r="B91" s="8"/>
      <c r="C91" s="8"/>
      <c r="D91" s="18"/>
      <c r="E91" s="18"/>
      <c r="F91" s="10" t="str">
        <f aca="false">IF(N(D91)+N(E91)=0,"",IF(C91="","No reference",IF(N(E91)&gt;0,IF(COUNTIFS(Books!$D$9:$D$1008,C91&amp;"",Books!$E$9:$E$1008,E91)&gt;=COUNTIFS($C$9:C91,C91&amp;"",$E$9:E91,E91),"Matched","Credit in bank, not in books"),IF(COUNTIFS(Books!$D$9:$D$1008,C91&amp;"",Books!$F$9:$F$1008,D91)&gt;=COUNTIFS($C$9:C91,C91&amp;"",$D$9:D91,D91),"Matched","Debit in bank, not in books"))))</f>
        <v/>
      </c>
    </row>
    <row r="92" customFormat="false" ht="15" hidden="false" customHeight="false" outlineLevel="0" collapsed="false">
      <c r="A92" s="17"/>
      <c r="B92" s="8"/>
      <c r="C92" s="8"/>
      <c r="D92" s="18"/>
      <c r="E92" s="18"/>
      <c r="F92" s="10" t="str">
        <f aca="false">IF(N(D92)+N(E92)=0,"",IF(C92="","No reference",IF(N(E92)&gt;0,IF(COUNTIFS(Books!$D$9:$D$1008,C92&amp;"",Books!$E$9:$E$1008,E92)&gt;=COUNTIFS($C$9:C92,C92&amp;"",$E$9:E92,E92),"Matched","Credit in bank, not in books"),IF(COUNTIFS(Books!$D$9:$D$1008,C92&amp;"",Books!$F$9:$F$1008,D92)&gt;=COUNTIFS($C$9:C92,C92&amp;"",$D$9:D92,D92),"Matched","Debit in bank, not in books"))))</f>
        <v/>
      </c>
    </row>
    <row r="93" customFormat="false" ht="15" hidden="false" customHeight="false" outlineLevel="0" collapsed="false">
      <c r="A93" s="17"/>
      <c r="B93" s="8"/>
      <c r="C93" s="8"/>
      <c r="D93" s="18"/>
      <c r="E93" s="18"/>
      <c r="F93" s="10" t="str">
        <f aca="false">IF(N(D93)+N(E93)=0,"",IF(C93="","No reference",IF(N(E93)&gt;0,IF(COUNTIFS(Books!$D$9:$D$1008,C93&amp;"",Books!$E$9:$E$1008,E93)&gt;=COUNTIFS($C$9:C93,C93&amp;"",$E$9:E93,E93),"Matched","Credit in bank, not in books"),IF(COUNTIFS(Books!$D$9:$D$1008,C93&amp;"",Books!$F$9:$F$1008,D93)&gt;=COUNTIFS($C$9:C93,C93&amp;"",$D$9:D93,D93),"Matched","Debit in bank, not in books"))))</f>
        <v/>
      </c>
    </row>
    <row r="94" customFormat="false" ht="15" hidden="false" customHeight="false" outlineLevel="0" collapsed="false">
      <c r="A94" s="17"/>
      <c r="B94" s="8"/>
      <c r="C94" s="8"/>
      <c r="D94" s="18"/>
      <c r="E94" s="18"/>
      <c r="F94" s="10" t="str">
        <f aca="false">IF(N(D94)+N(E94)=0,"",IF(C94="","No reference",IF(N(E94)&gt;0,IF(COUNTIFS(Books!$D$9:$D$1008,C94&amp;"",Books!$E$9:$E$1008,E94)&gt;=COUNTIFS($C$9:C94,C94&amp;"",$E$9:E94,E94),"Matched","Credit in bank, not in books"),IF(COUNTIFS(Books!$D$9:$D$1008,C94&amp;"",Books!$F$9:$F$1008,D94)&gt;=COUNTIFS($C$9:C94,C94&amp;"",$D$9:D94,D94),"Matched","Debit in bank, not in books"))))</f>
        <v/>
      </c>
    </row>
    <row r="95" customFormat="false" ht="15" hidden="false" customHeight="false" outlineLevel="0" collapsed="false">
      <c r="A95" s="17"/>
      <c r="B95" s="8"/>
      <c r="C95" s="8"/>
      <c r="D95" s="18"/>
      <c r="E95" s="18"/>
      <c r="F95" s="10" t="str">
        <f aca="false">IF(N(D95)+N(E95)=0,"",IF(C95="","No reference",IF(N(E95)&gt;0,IF(COUNTIFS(Books!$D$9:$D$1008,C95&amp;"",Books!$E$9:$E$1008,E95)&gt;=COUNTIFS($C$9:C95,C95&amp;"",$E$9:E95,E95),"Matched","Credit in bank, not in books"),IF(COUNTIFS(Books!$D$9:$D$1008,C95&amp;"",Books!$F$9:$F$1008,D95)&gt;=COUNTIFS($C$9:C95,C95&amp;"",$D$9:D95,D95),"Matched","Debit in bank, not in books"))))</f>
        <v/>
      </c>
    </row>
    <row r="96" customFormat="false" ht="15" hidden="false" customHeight="false" outlineLevel="0" collapsed="false">
      <c r="A96" s="17"/>
      <c r="B96" s="8"/>
      <c r="C96" s="8"/>
      <c r="D96" s="18"/>
      <c r="E96" s="18"/>
      <c r="F96" s="10" t="str">
        <f aca="false">IF(N(D96)+N(E96)=0,"",IF(C96="","No reference",IF(N(E96)&gt;0,IF(COUNTIFS(Books!$D$9:$D$1008,C96&amp;"",Books!$E$9:$E$1008,E96)&gt;=COUNTIFS($C$9:C96,C96&amp;"",$E$9:E96,E96),"Matched","Credit in bank, not in books"),IF(COUNTIFS(Books!$D$9:$D$1008,C96&amp;"",Books!$F$9:$F$1008,D96)&gt;=COUNTIFS($C$9:C96,C96&amp;"",$D$9:D96,D96),"Matched","Debit in bank, not in books"))))</f>
        <v/>
      </c>
    </row>
    <row r="97" customFormat="false" ht="15" hidden="false" customHeight="false" outlineLevel="0" collapsed="false">
      <c r="A97" s="17"/>
      <c r="B97" s="8"/>
      <c r="C97" s="8"/>
      <c r="D97" s="18"/>
      <c r="E97" s="18"/>
      <c r="F97" s="10" t="str">
        <f aca="false">IF(N(D97)+N(E97)=0,"",IF(C97="","No reference",IF(N(E97)&gt;0,IF(COUNTIFS(Books!$D$9:$D$1008,C97&amp;"",Books!$E$9:$E$1008,E97)&gt;=COUNTIFS($C$9:C97,C97&amp;"",$E$9:E97,E97),"Matched","Credit in bank, not in books"),IF(COUNTIFS(Books!$D$9:$D$1008,C97&amp;"",Books!$F$9:$F$1008,D97)&gt;=COUNTIFS($C$9:C97,C97&amp;"",$D$9:D97,D97),"Matched","Debit in bank, not in books"))))</f>
        <v/>
      </c>
    </row>
    <row r="98" customFormat="false" ht="15" hidden="false" customHeight="false" outlineLevel="0" collapsed="false">
      <c r="A98" s="17"/>
      <c r="B98" s="8"/>
      <c r="C98" s="8"/>
      <c r="D98" s="18"/>
      <c r="E98" s="18"/>
      <c r="F98" s="10" t="str">
        <f aca="false">IF(N(D98)+N(E98)=0,"",IF(C98="","No reference",IF(N(E98)&gt;0,IF(COUNTIFS(Books!$D$9:$D$1008,C98&amp;"",Books!$E$9:$E$1008,E98)&gt;=COUNTIFS($C$9:C98,C98&amp;"",$E$9:E98,E98),"Matched","Credit in bank, not in books"),IF(COUNTIFS(Books!$D$9:$D$1008,C98&amp;"",Books!$F$9:$F$1008,D98)&gt;=COUNTIFS($C$9:C98,C98&amp;"",$D$9:D98,D98),"Matched","Debit in bank, not in books"))))</f>
        <v/>
      </c>
    </row>
    <row r="99" customFormat="false" ht="15" hidden="false" customHeight="false" outlineLevel="0" collapsed="false">
      <c r="A99" s="17"/>
      <c r="B99" s="8"/>
      <c r="C99" s="8"/>
      <c r="D99" s="18"/>
      <c r="E99" s="18"/>
      <c r="F99" s="10" t="str">
        <f aca="false">IF(N(D99)+N(E99)=0,"",IF(C99="","No reference",IF(N(E99)&gt;0,IF(COUNTIFS(Books!$D$9:$D$1008,C99&amp;"",Books!$E$9:$E$1008,E99)&gt;=COUNTIFS($C$9:C99,C99&amp;"",$E$9:E99,E99),"Matched","Credit in bank, not in books"),IF(COUNTIFS(Books!$D$9:$D$1008,C99&amp;"",Books!$F$9:$F$1008,D99)&gt;=COUNTIFS($C$9:C99,C99&amp;"",$D$9:D99,D99),"Matched","Debit in bank, not in books"))))</f>
        <v/>
      </c>
    </row>
    <row r="100" customFormat="false" ht="15" hidden="false" customHeight="false" outlineLevel="0" collapsed="false">
      <c r="A100" s="17"/>
      <c r="B100" s="8"/>
      <c r="C100" s="8"/>
      <c r="D100" s="18"/>
      <c r="E100" s="18"/>
      <c r="F100" s="10" t="str">
        <f aca="false">IF(N(D100)+N(E100)=0,"",IF(C100="","No reference",IF(N(E100)&gt;0,IF(COUNTIFS(Books!$D$9:$D$1008,C100&amp;"",Books!$E$9:$E$1008,E100)&gt;=COUNTIFS($C$9:C100,C100&amp;"",$E$9:E100,E100),"Matched","Credit in bank, not in books"),IF(COUNTIFS(Books!$D$9:$D$1008,C100&amp;"",Books!$F$9:$F$1008,D100)&gt;=COUNTIFS($C$9:C100,C100&amp;"",$D$9:D100,D100),"Matched","Debit in bank, not in books"))))</f>
        <v/>
      </c>
    </row>
    <row r="101" customFormat="false" ht="15" hidden="false" customHeight="false" outlineLevel="0" collapsed="false">
      <c r="A101" s="17"/>
      <c r="B101" s="8"/>
      <c r="C101" s="8"/>
      <c r="D101" s="18"/>
      <c r="E101" s="18"/>
      <c r="F101" s="10" t="str">
        <f aca="false">IF(N(D101)+N(E101)=0,"",IF(C101="","No reference",IF(N(E101)&gt;0,IF(COUNTIFS(Books!$D$9:$D$1008,C101&amp;"",Books!$E$9:$E$1008,E101)&gt;=COUNTIFS($C$9:C101,C101&amp;"",$E$9:E101,E101),"Matched","Credit in bank, not in books"),IF(COUNTIFS(Books!$D$9:$D$1008,C101&amp;"",Books!$F$9:$F$1008,D101)&gt;=COUNTIFS($C$9:C101,C101&amp;"",$D$9:D101,D101),"Matched","Debit in bank, not in books"))))</f>
        <v/>
      </c>
    </row>
    <row r="102" customFormat="false" ht="15" hidden="false" customHeight="false" outlineLevel="0" collapsed="false">
      <c r="A102" s="17"/>
      <c r="B102" s="8"/>
      <c r="C102" s="8"/>
      <c r="D102" s="18"/>
      <c r="E102" s="18"/>
      <c r="F102" s="10" t="str">
        <f aca="false">IF(N(D102)+N(E102)=0,"",IF(C102="","No reference",IF(N(E102)&gt;0,IF(COUNTIFS(Books!$D$9:$D$1008,C102&amp;"",Books!$E$9:$E$1008,E102)&gt;=COUNTIFS($C$9:C102,C102&amp;"",$E$9:E102,E102),"Matched","Credit in bank, not in books"),IF(COUNTIFS(Books!$D$9:$D$1008,C102&amp;"",Books!$F$9:$F$1008,D102)&gt;=COUNTIFS($C$9:C102,C102&amp;"",$D$9:D102,D102),"Matched","Debit in bank, not in books"))))</f>
        <v/>
      </c>
    </row>
    <row r="103" customFormat="false" ht="15" hidden="false" customHeight="false" outlineLevel="0" collapsed="false">
      <c r="A103" s="17"/>
      <c r="B103" s="8"/>
      <c r="C103" s="8"/>
      <c r="D103" s="18"/>
      <c r="E103" s="18"/>
      <c r="F103" s="10" t="str">
        <f aca="false">IF(N(D103)+N(E103)=0,"",IF(C103="","No reference",IF(N(E103)&gt;0,IF(COUNTIFS(Books!$D$9:$D$1008,C103&amp;"",Books!$E$9:$E$1008,E103)&gt;=COUNTIFS($C$9:C103,C103&amp;"",$E$9:E103,E103),"Matched","Credit in bank, not in books"),IF(COUNTIFS(Books!$D$9:$D$1008,C103&amp;"",Books!$F$9:$F$1008,D103)&gt;=COUNTIFS($C$9:C103,C103&amp;"",$D$9:D103,D103),"Matched","Debit in bank, not in books"))))</f>
        <v/>
      </c>
    </row>
    <row r="104" customFormat="false" ht="15" hidden="false" customHeight="false" outlineLevel="0" collapsed="false">
      <c r="A104" s="17"/>
      <c r="B104" s="8"/>
      <c r="C104" s="8"/>
      <c r="D104" s="18"/>
      <c r="E104" s="18"/>
      <c r="F104" s="10" t="str">
        <f aca="false">IF(N(D104)+N(E104)=0,"",IF(C104="","No reference",IF(N(E104)&gt;0,IF(COUNTIFS(Books!$D$9:$D$1008,C104&amp;"",Books!$E$9:$E$1008,E104)&gt;=COUNTIFS($C$9:C104,C104&amp;"",$E$9:E104,E104),"Matched","Credit in bank, not in books"),IF(COUNTIFS(Books!$D$9:$D$1008,C104&amp;"",Books!$F$9:$F$1008,D104)&gt;=COUNTIFS($C$9:C104,C104&amp;"",$D$9:D104,D104),"Matched","Debit in bank, not in books"))))</f>
        <v/>
      </c>
    </row>
    <row r="105" customFormat="false" ht="15" hidden="false" customHeight="false" outlineLevel="0" collapsed="false">
      <c r="A105" s="17"/>
      <c r="B105" s="8"/>
      <c r="C105" s="8"/>
      <c r="D105" s="18"/>
      <c r="E105" s="18"/>
      <c r="F105" s="10" t="str">
        <f aca="false">IF(N(D105)+N(E105)=0,"",IF(C105="","No reference",IF(N(E105)&gt;0,IF(COUNTIFS(Books!$D$9:$D$1008,C105&amp;"",Books!$E$9:$E$1008,E105)&gt;=COUNTIFS($C$9:C105,C105&amp;"",$E$9:E105,E105),"Matched","Credit in bank, not in books"),IF(COUNTIFS(Books!$D$9:$D$1008,C105&amp;"",Books!$F$9:$F$1008,D105)&gt;=COUNTIFS($C$9:C105,C105&amp;"",$D$9:D105,D105),"Matched","Debit in bank, not in books"))))</f>
        <v/>
      </c>
    </row>
    <row r="106" customFormat="false" ht="15" hidden="false" customHeight="false" outlineLevel="0" collapsed="false">
      <c r="A106" s="17"/>
      <c r="B106" s="8"/>
      <c r="C106" s="8"/>
      <c r="D106" s="18"/>
      <c r="E106" s="18"/>
      <c r="F106" s="10" t="str">
        <f aca="false">IF(N(D106)+N(E106)=0,"",IF(C106="","No reference",IF(N(E106)&gt;0,IF(COUNTIFS(Books!$D$9:$D$1008,C106&amp;"",Books!$E$9:$E$1008,E106)&gt;=COUNTIFS($C$9:C106,C106&amp;"",$E$9:E106,E106),"Matched","Credit in bank, not in books"),IF(COUNTIFS(Books!$D$9:$D$1008,C106&amp;"",Books!$F$9:$F$1008,D106)&gt;=COUNTIFS($C$9:C106,C106&amp;"",$D$9:D106,D106),"Matched","Debit in bank, not in books"))))</f>
        <v/>
      </c>
    </row>
    <row r="107" customFormat="false" ht="15" hidden="false" customHeight="false" outlineLevel="0" collapsed="false">
      <c r="A107" s="17"/>
      <c r="B107" s="8"/>
      <c r="C107" s="8"/>
      <c r="D107" s="18"/>
      <c r="E107" s="18"/>
      <c r="F107" s="10" t="str">
        <f aca="false">IF(N(D107)+N(E107)=0,"",IF(C107="","No reference",IF(N(E107)&gt;0,IF(COUNTIFS(Books!$D$9:$D$1008,C107&amp;"",Books!$E$9:$E$1008,E107)&gt;=COUNTIFS($C$9:C107,C107&amp;"",$E$9:E107,E107),"Matched","Credit in bank, not in books"),IF(COUNTIFS(Books!$D$9:$D$1008,C107&amp;"",Books!$F$9:$F$1008,D107)&gt;=COUNTIFS($C$9:C107,C107&amp;"",$D$9:D107,D107),"Matched","Debit in bank, not in books"))))</f>
        <v/>
      </c>
    </row>
    <row r="108" customFormat="false" ht="15" hidden="false" customHeight="false" outlineLevel="0" collapsed="false">
      <c r="A108" s="17"/>
      <c r="B108" s="8"/>
      <c r="C108" s="8"/>
      <c r="D108" s="18"/>
      <c r="E108" s="18"/>
      <c r="F108" s="10" t="str">
        <f aca="false">IF(N(D108)+N(E108)=0,"",IF(C108="","No reference",IF(N(E108)&gt;0,IF(COUNTIFS(Books!$D$9:$D$1008,C108&amp;"",Books!$E$9:$E$1008,E108)&gt;=COUNTIFS($C$9:C108,C108&amp;"",$E$9:E108,E108),"Matched","Credit in bank, not in books"),IF(COUNTIFS(Books!$D$9:$D$1008,C108&amp;"",Books!$F$9:$F$1008,D108)&gt;=COUNTIFS($C$9:C108,C108&amp;"",$D$9:D108,D108),"Matched","Debit in bank, not in books"))))</f>
        <v/>
      </c>
    </row>
    <row r="109" customFormat="false" ht="15" hidden="false" customHeight="false" outlineLevel="0" collapsed="false">
      <c r="A109" s="17"/>
      <c r="B109" s="8"/>
      <c r="C109" s="8"/>
      <c r="D109" s="18"/>
      <c r="E109" s="18"/>
      <c r="F109" s="10" t="str">
        <f aca="false">IF(N(D109)+N(E109)=0,"",IF(C109="","No reference",IF(N(E109)&gt;0,IF(COUNTIFS(Books!$D$9:$D$1008,C109&amp;"",Books!$E$9:$E$1008,E109)&gt;=COUNTIFS($C$9:C109,C109&amp;"",$E$9:E109,E109),"Matched","Credit in bank, not in books"),IF(COUNTIFS(Books!$D$9:$D$1008,C109&amp;"",Books!$F$9:$F$1008,D109)&gt;=COUNTIFS($C$9:C109,C109&amp;"",$D$9:D109,D109),"Matched","Debit in bank, not in books"))))</f>
        <v/>
      </c>
    </row>
    <row r="110" customFormat="false" ht="15" hidden="false" customHeight="false" outlineLevel="0" collapsed="false">
      <c r="A110" s="17"/>
      <c r="B110" s="8"/>
      <c r="C110" s="8"/>
      <c r="D110" s="18"/>
      <c r="E110" s="18"/>
      <c r="F110" s="10" t="str">
        <f aca="false">IF(N(D110)+N(E110)=0,"",IF(C110="","No reference",IF(N(E110)&gt;0,IF(COUNTIFS(Books!$D$9:$D$1008,C110&amp;"",Books!$E$9:$E$1008,E110)&gt;=COUNTIFS($C$9:C110,C110&amp;"",$E$9:E110,E110),"Matched","Credit in bank, not in books"),IF(COUNTIFS(Books!$D$9:$D$1008,C110&amp;"",Books!$F$9:$F$1008,D110)&gt;=COUNTIFS($C$9:C110,C110&amp;"",$D$9:D110,D110),"Matched","Debit in bank, not in books"))))</f>
        <v/>
      </c>
    </row>
    <row r="111" customFormat="false" ht="15" hidden="false" customHeight="false" outlineLevel="0" collapsed="false">
      <c r="A111" s="17"/>
      <c r="B111" s="8"/>
      <c r="C111" s="8"/>
      <c r="D111" s="18"/>
      <c r="E111" s="18"/>
      <c r="F111" s="10" t="str">
        <f aca="false">IF(N(D111)+N(E111)=0,"",IF(C111="","No reference",IF(N(E111)&gt;0,IF(COUNTIFS(Books!$D$9:$D$1008,C111&amp;"",Books!$E$9:$E$1008,E111)&gt;=COUNTIFS($C$9:C111,C111&amp;"",$E$9:E111,E111),"Matched","Credit in bank, not in books"),IF(COUNTIFS(Books!$D$9:$D$1008,C111&amp;"",Books!$F$9:$F$1008,D111)&gt;=COUNTIFS($C$9:C111,C111&amp;"",$D$9:D111,D111),"Matched","Debit in bank, not in books"))))</f>
        <v/>
      </c>
    </row>
    <row r="112" customFormat="false" ht="15" hidden="false" customHeight="false" outlineLevel="0" collapsed="false">
      <c r="A112" s="17"/>
      <c r="B112" s="8"/>
      <c r="C112" s="8"/>
      <c r="D112" s="18"/>
      <c r="E112" s="18"/>
      <c r="F112" s="10" t="str">
        <f aca="false">IF(N(D112)+N(E112)=0,"",IF(C112="","No reference",IF(N(E112)&gt;0,IF(COUNTIFS(Books!$D$9:$D$1008,C112&amp;"",Books!$E$9:$E$1008,E112)&gt;=COUNTIFS($C$9:C112,C112&amp;"",$E$9:E112,E112),"Matched","Credit in bank, not in books"),IF(COUNTIFS(Books!$D$9:$D$1008,C112&amp;"",Books!$F$9:$F$1008,D112)&gt;=COUNTIFS($C$9:C112,C112&amp;"",$D$9:D112,D112),"Matched","Debit in bank, not in books"))))</f>
        <v/>
      </c>
    </row>
    <row r="113" customFormat="false" ht="15" hidden="false" customHeight="false" outlineLevel="0" collapsed="false">
      <c r="A113" s="17"/>
      <c r="B113" s="8"/>
      <c r="C113" s="8"/>
      <c r="D113" s="18"/>
      <c r="E113" s="18"/>
      <c r="F113" s="10" t="str">
        <f aca="false">IF(N(D113)+N(E113)=0,"",IF(C113="","No reference",IF(N(E113)&gt;0,IF(COUNTIFS(Books!$D$9:$D$1008,C113&amp;"",Books!$E$9:$E$1008,E113)&gt;=COUNTIFS($C$9:C113,C113&amp;"",$E$9:E113,E113),"Matched","Credit in bank, not in books"),IF(COUNTIFS(Books!$D$9:$D$1008,C113&amp;"",Books!$F$9:$F$1008,D113)&gt;=COUNTIFS($C$9:C113,C113&amp;"",$D$9:D113,D113),"Matched","Debit in bank, not in books"))))</f>
        <v/>
      </c>
    </row>
    <row r="114" customFormat="false" ht="15" hidden="false" customHeight="false" outlineLevel="0" collapsed="false">
      <c r="A114" s="17"/>
      <c r="B114" s="8"/>
      <c r="C114" s="8"/>
      <c r="D114" s="18"/>
      <c r="E114" s="18"/>
      <c r="F114" s="10" t="str">
        <f aca="false">IF(N(D114)+N(E114)=0,"",IF(C114="","No reference",IF(N(E114)&gt;0,IF(COUNTIFS(Books!$D$9:$D$1008,C114&amp;"",Books!$E$9:$E$1008,E114)&gt;=COUNTIFS($C$9:C114,C114&amp;"",$E$9:E114,E114),"Matched","Credit in bank, not in books"),IF(COUNTIFS(Books!$D$9:$D$1008,C114&amp;"",Books!$F$9:$F$1008,D114)&gt;=COUNTIFS($C$9:C114,C114&amp;"",$D$9:D114,D114),"Matched","Debit in bank, not in books"))))</f>
        <v/>
      </c>
    </row>
    <row r="115" customFormat="false" ht="15" hidden="false" customHeight="false" outlineLevel="0" collapsed="false">
      <c r="A115" s="17"/>
      <c r="B115" s="8"/>
      <c r="C115" s="8"/>
      <c r="D115" s="18"/>
      <c r="E115" s="18"/>
      <c r="F115" s="10" t="str">
        <f aca="false">IF(N(D115)+N(E115)=0,"",IF(C115="","No reference",IF(N(E115)&gt;0,IF(COUNTIFS(Books!$D$9:$D$1008,C115&amp;"",Books!$E$9:$E$1008,E115)&gt;=COUNTIFS($C$9:C115,C115&amp;"",$E$9:E115,E115),"Matched","Credit in bank, not in books"),IF(COUNTIFS(Books!$D$9:$D$1008,C115&amp;"",Books!$F$9:$F$1008,D115)&gt;=COUNTIFS($C$9:C115,C115&amp;"",$D$9:D115,D115),"Matched","Debit in bank, not in books"))))</f>
        <v/>
      </c>
    </row>
    <row r="116" customFormat="false" ht="15" hidden="false" customHeight="false" outlineLevel="0" collapsed="false">
      <c r="A116" s="17"/>
      <c r="B116" s="8"/>
      <c r="C116" s="8"/>
      <c r="D116" s="18"/>
      <c r="E116" s="18"/>
      <c r="F116" s="10" t="str">
        <f aca="false">IF(N(D116)+N(E116)=0,"",IF(C116="","No reference",IF(N(E116)&gt;0,IF(COUNTIFS(Books!$D$9:$D$1008,C116&amp;"",Books!$E$9:$E$1008,E116)&gt;=COUNTIFS($C$9:C116,C116&amp;"",$E$9:E116,E116),"Matched","Credit in bank, not in books"),IF(COUNTIFS(Books!$D$9:$D$1008,C116&amp;"",Books!$F$9:$F$1008,D116)&gt;=COUNTIFS($C$9:C116,C116&amp;"",$D$9:D116,D116),"Matched","Debit in bank, not in books"))))</f>
        <v/>
      </c>
    </row>
    <row r="117" customFormat="false" ht="15" hidden="false" customHeight="false" outlineLevel="0" collapsed="false">
      <c r="A117" s="17"/>
      <c r="B117" s="8"/>
      <c r="C117" s="8"/>
      <c r="D117" s="18"/>
      <c r="E117" s="18"/>
      <c r="F117" s="10" t="str">
        <f aca="false">IF(N(D117)+N(E117)=0,"",IF(C117="","No reference",IF(N(E117)&gt;0,IF(COUNTIFS(Books!$D$9:$D$1008,C117&amp;"",Books!$E$9:$E$1008,E117)&gt;=COUNTIFS($C$9:C117,C117&amp;"",$E$9:E117,E117),"Matched","Credit in bank, not in books"),IF(COUNTIFS(Books!$D$9:$D$1008,C117&amp;"",Books!$F$9:$F$1008,D117)&gt;=COUNTIFS($C$9:C117,C117&amp;"",$D$9:D117,D117),"Matched","Debit in bank, not in books"))))</f>
        <v/>
      </c>
    </row>
    <row r="118" customFormat="false" ht="15" hidden="false" customHeight="false" outlineLevel="0" collapsed="false">
      <c r="A118" s="17"/>
      <c r="B118" s="8"/>
      <c r="C118" s="8"/>
      <c r="D118" s="18"/>
      <c r="E118" s="18"/>
      <c r="F118" s="10" t="str">
        <f aca="false">IF(N(D118)+N(E118)=0,"",IF(C118="","No reference",IF(N(E118)&gt;0,IF(COUNTIFS(Books!$D$9:$D$1008,C118&amp;"",Books!$E$9:$E$1008,E118)&gt;=COUNTIFS($C$9:C118,C118&amp;"",$E$9:E118,E118),"Matched","Credit in bank, not in books"),IF(COUNTIFS(Books!$D$9:$D$1008,C118&amp;"",Books!$F$9:$F$1008,D118)&gt;=COUNTIFS($C$9:C118,C118&amp;"",$D$9:D118,D118),"Matched","Debit in bank, not in books"))))</f>
        <v/>
      </c>
    </row>
    <row r="119" customFormat="false" ht="15" hidden="false" customHeight="false" outlineLevel="0" collapsed="false">
      <c r="A119" s="17"/>
      <c r="B119" s="8"/>
      <c r="C119" s="8"/>
      <c r="D119" s="18"/>
      <c r="E119" s="18"/>
      <c r="F119" s="10" t="str">
        <f aca="false">IF(N(D119)+N(E119)=0,"",IF(C119="","No reference",IF(N(E119)&gt;0,IF(COUNTIFS(Books!$D$9:$D$1008,C119&amp;"",Books!$E$9:$E$1008,E119)&gt;=COUNTIFS($C$9:C119,C119&amp;"",$E$9:E119,E119),"Matched","Credit in bank, not in books"),IF(COUNTIFS(Books!$D$9:$D$1008,C119&amp;"",Books!$F$9:$F$1008,D119)&gt;=COUNTIFS($C$9:C119,C119&amp;"",$D$9:D119,D119),"Matched","Debit in bank, not in books"))))</f>
        <v/>
      </c>
    </row>
    <row r="120" customFormat="false" ht="15" hidden="false" customHeight="false" outlineLevel="0" collapsed="false">
      <c r="A120" s="17"/>
      <c r="B120" s="8"/>
      <c r="C120" s="8"/>
      <c r="D120" s="18"/>
      <c r="E120" s="18"/>
      <c r="F120" s="10" t="str">
        <f aca="false">IF(N(D120)+N(E120)=0,"",IF(C120="","No reference",IF(N(E120)&gt;0,IF(COUNTIFS(Books!$D$9:$D$1008,C120&amp;"",Books!$E$9:$E$1008,E120)&gt;=COUNTIFS($C$9:C120,C120&amp;"",$E$9:E120,E120),"Matched","Credit in bank, not in books"),IF(COUNTIFS(Books!$D$9:$D$1008,C120&amp;"",Books!$F$9:$F$1008,D120)&gt;=COUNTIFS($C$9:C120,C120&amp;"",$D$9:D120,D120),"Matched","Debit in bank, not in books"))))</f>
        <v/>
      </c>
    </row>
    <row r="121" customFormat="false" ht="15" hidden="false" customHeight="false" outlineLevel="0" collapsed="false">
      <c r="A121" s="17"/>
      <c r="B121" s="8"/>
      <c r="C121" s="8"/>
      <c r="D121" s="18"/>
      <c r="E121" s="18"/>
      <c r="F121" s="10" t="str">
        <f aca="false">IF(N(D121)+N(E121)=0,"",IF(C121="","No reference",IF(N(E121)&gt;0,IF(COUNTIFS(Books!$D$9:$D$1008,C121&amp;"",Books!$E$9:$E$1008,E121)&gt;=COUNTIFS($C$9:C121,C121&amp;"",$E$9:E121,E121),"Matched","Credit in bank, not in books"),IF(COUNTIFS(Books!$D$9:$D$1008,C121&amp;"",Books!$F$9:$F$1008,D121)&gt;=COUNTIFS($C$9:C121,C121&amp;"",$D$9:D121,D121),"Matched","Debit in bank, not in books"))))</f>
        <v/>
      </c>
    </row>
    <row r="122" customFormat="false" ht="15" hidden="false" customHeight="false" outlineLevel="0" collapsed="false">
      <c r="A122" s="17"/>
      <c r="B122" s="8"/>
      <c r="C122" s="8"/>
      <c r="D122" s="18"/>
      <c r="E122" s="18"/>
      <c r="F122" s="10" t="str">
        <f aca="false">IF(N(D122)+N(E122)=0,"",IF(C122="","No reference",IF(N(E122)&gt;0,IF(COUNTIFS(Books!$D$9:$D$1008,C122&amp;"",Books!$E$9:$E$1008,E122)&gt;=COUNTIFS($C$9:C122,C122&amp;"",$E$9:E122,E122),"Matched","Credit in bank, not in books"),IF(COUNTIFS(Books!$D$9:$D$1008,C122&amp;"",Books!$F$9:$F$1008,D122)&gt;=COUNTIFS($C$9:C122,C122&amp;"",$D$9:D122,D122),"Matched","Debit in bank, not in books"))))</f>
        <v/>
      </c>
    </row>
    <row r="123" customFormat="false" ht="15" hidden="false" customHeight="false" outlineLevel="0" collapsed="false">
      <c r="A123" s="17"/>
      <c r="B123" s="8"/>
      <c r="C123" s="8"/>
      <c r="D123" s="18"/>
      <c r="E123" s="18"/>
      <c r="F123" s="10" t="str">
        <f aca="false">IF(N(D123)+N(E123)=0,"",IF(C123="","No reference",IF(N(E123)&gt;0,IF(COUNTIFS(Books!$D$9:$D$1008,C123&amp;"",Books!$E$9:$E$1008,E123)&gt;=COUNTIFS($C$9:C123,C123&amp;"",$E$9:E123,E123),"Matched","Credit in bank, not in books"),IF(COUNTIFS(Books!$D$9:$D$1008,C123&amp;"",Books!$F$9:$F$1008,D123)&gt;=COUNTIFS($C$9:C123,C123&amp;"",$D$9:D123,D123),"Matched","Debit in bank, not in books"))))</f>
        <v/>
      </c>
    </row>
    <row r="124" customFormat="false" ht="15" hidden="false" customHeight="false" outlineLevel="0" collapsed="false">
      <c r="A124" s="17"/>
      <c r="B124" s="8"/>
      <c r="C124" s="8"/>
      <c r="D124" s="18"/>
      <c r="E124" s="18"/>
      <c r="F124" s="10" t="str">
        <f aca="false">IF(N(D124)+N(E124)=0,"",IF(C124="","No reference",IF(N(E124)&gt;0,IF(COUNTIFS(Books!$D$9:$D$1008,C124&amp;"",Books!$E$9:$E$1008,E124)&gt;=COUNTIFS($C$9:C124,C124&amp;"",$E$9:E124,E124),"Matched","Credit in bank, not in books"),IF(COUNTIFS(Books!$D$9:$D$1008,C124&amp;"",Books!$F$9:$F$1008,D124)&gt;=COUNTIFS($C$9:C124,C124&amp;"",$D$9:D124,D124),"Matched","Debit in bank, not in books"))))</f>
        <v/>
      </c>
    </row>
    <row r="125" customFormat="false" ht="15" hidden="false" customHeight="false" outlineLevel="0" collapsed="false">
      <c r="A125" s="17"/>
      <c r="B125" s="8"/>
      <c r="C125" s="8"/>
      <c r="D125" s="18"/>
      <c r="E125" s="18"/>
      <c r="F125" s="10" t="str">
        <f aca="false">IF(N(D125)+N(E125)=0,"",IF(C125="","No reference",IF(N(E125)&gt;0,IF(COUNTIFS(Books!$D$9:$D$1008,C125&amp;"",Books!$E$9:$E$1008,E125)&gt;=COUNTIFS($C$9:C125,C125&amp;"",$E$9:E125,E125),"Matched","Credit in bank, not in books"),IF(COUNTIFS(Books!$D$9:$D$1008,C125&amp;"",Books!$F$9:$F$1008,D125)&gt;=COUNTIFS($C$9:C125,C125&amp;"",$D$9:D125,D125),"Matched","Debit in bank, not in books"))))</f>
        <v/>
      </c>
    </row>
    <row r="126" customFormat="false" ht="15" hidden="false" customHeight="false" outlineLevel="0" collapsed="false">
      <c r="A126" s="17"/>
      <c r="B126" s="8"/>
      <c r="C126" s="8"/>
      <c r="D126" s="18"/>
      <c r="E126" s="18"/>
      <c r="F126" s="10" t="str">
        <f aca="false">IF(N(D126)+N(E126)=0,"",IF(C126="","No reference",IF(N(E126)&gt;0,IF(COUNTIFS(Books!$D$9:$D$1008,C126&amp;"",Books!$E$9:$E$1008,E126)&gt;=COUNTIFS($C$9:C126,C126&amp;"",$E$9:E126,E126),"Matched","Credit in bank, not in books"),IF(COUNTIFS(Books!$D$9:$D$1008,C126&amp;"",Books!$F$9:$F$1008,D126)&gt;=COUNTIFS($C$9:C126,C126&amp;"",$D$9:D126,D126),"Matched","Debit in bank, not in books"))))</f>
        <v/>
      </c>
    </row>
    <row r="127" customFormat="false" ht="15" hidden="false" customHeight="false" outlineLevel="0" collapsed="false">
      <c r="A127" s="17"/>
      <c r="B127" s="8"/>
      <c r="C127" s="8"/>
      <c r="D127" s="18"/>
      <c r="E127" s="18"/>
      <c r="F127" s="10" t="str">
        <f aca="false">IF(N(D127)+N(E127)=0,"",IF(C127="","No reference",IF(N(E127)&gt;0,IF(COUNTIFS(Books!$D$9:$D$1008,C127&amp;"",Books!$E$9:$E$1008,E127)&gt;=COUNTIFS($C$9:C127,C127&amp;"",$E$9:E127,E127),"Matched","Credit in bank, not in books"),IF(COUNTIFS(Books!$D$9:$D$1008,C127&amp;"",Books!$F$9:$F$1008,D127)&gt;=COUNTIFS($C$9:C127,C127&amp;"",$D$9:D127,D127),"Matched","Debit in bank, not in books"))))</f>
        <v/>
      </c>
    </row>
    <row r="128" customFormat="false" ht="15" hidden="false" customHeight="false" outlineLevel="0" collapsed="false">
      <c r="A128" s="17"/>
      <c r="B128" s="8"/>
      <c r="C128" s="8"/>
      <c r="D128" s="18"/>
      <c r="E128" s="18"/>
      <c r="F128" s="10" t="str">
        <f aca="false">IF(N(D128)+N(E128)=0,"",IF(C128="","No reference",IF(N(E128)&gt;0,IF(COUNTIFS(Books!$D$9:$D$1008,C128&amp;"",Books!$E$9:$E$1008,E128)&gt;=COUNTIFS($C$9:C128,C128&amp;"",$E$9:E128,E128),"Matched","Credit in bank, not in books"),IF(COUNTIFS(Books!$D$9:$D$1008,C128&amp;"",Books!$F$9:$F$1008,D128)&gt;=COUNTIFS($C$9:C128,C128&amp;"",$D$9:D128,D128),"Matched","Debit in bank, not in books"))))</f>
        <v/>
      </c>
    </row>
    <row r="129" customFormat="false" ht="15" hidden="false" customHeight="false" outlineLevel="0" collapsed="false">
      <c r="A129" s="17"/>
      <c r="B129" s="8"/>
      <c r="C129" s="8"/>
      <c r="D129" s="18"/>
      <c r="E129" s="18"/>
      <c r="F129" s="10" t="str">
        <f aca="false">IF(N(D129)+N(E129)=0,"",IF(C129="","No reference",IF(N(E129)&gt;0,IF(COUNTIFS(Books!$D$9:$D$1008,C129&amp;"",Books!$E$9:$E$1008,E129)&gt;=COUNTIFS($C$9:C129,C129&amp;"",$E$9:E129,E129),"Matched","Credit in bank, not in books"),IF(COUNTIFS(Books!$D$9:$D$1008,C129&amp;"",Books!$F$9:$F$1008,D129)&gt;=COUNTIFS($C$9:C129,C129&amp;"",$D$9:D129,D129),"Matched","Debit in bank, not in books"))))</f>
        <v/>
      </c>
    </row>
    <row r="130" customFormat="false" ht="15" hidden="false" customHeight="false" outlineLevel="0" collapsed="false">
      <c r="A130" s="17"/>
      <c r="B130" s="8"/>
      <c r="C130" s="8"/>
      <c r="D130" s="18"/>
      <c r="E130" s="18"/>
      <c r="F130" s="10" t="str">
        <f aca="false">IF(N(D130)+N(E130)=0,"",IF(C130="","No reference",IF(N(E130)&gt;0,IF(COUNTIFS(Books!$D$9:$D$1008,C130&amp;"",Books!$E$9:$E$1008,E130)&gt;=COUNTIFS($C$9:C130,C130&amp;"",$E$9:E130,E130),"Matched","Credit in bank, not in books"),IF(COUNTIFS(Books!$D$9:$D$1008,C130&amp;"",Books!$F$9:$F$1008,D130)&gt;=COUNTIFS($C$9:C130,C130&amp;"",$D$9:D130,D130),"Matched","Debit in bank, not in books"))))</f>
        <v/>
      </c>
    </row>
    <row r="131" customFormat="false" ht="15" hidden="false" customHeight="false" outlineLevel="0" collapsed="false">
      <c r="A131" s="17"/>
      <c r="B131" s="8"/>
      <c r="C131" s="8"/>
      <c r="D131" s="18"/>
      <c r="E131" s="18"/>
      <c r="F131" s="10" t="str">
        <f aca="false">IF(N(D131)+N(E131)=0,"",IF(C131="","No reference",IF(N(E131)&gt;0,IF(COUNTIFS(Books!$D$9:$D$1008,C131&amp;"",Books!$E$9:$E$1008,E131)&gt;=COUNTIFS($C$9:C131,C131&amp;"",$E$9:E131,E131),"Matched","Credit in bank, not in books"),IF(COUNTIFS(Books!$D$9:$D$1008,C131&amp;"",Books!$F$9:$F$1008,D131)&gt;=COUNTIFS($C$9:C131,C131&amp;"",$D$9:D131,D131),"Matched","Debit in bank, not in books"))))</f>
        <v/>
      </c>
    </row>
    <row r="132" customFormat="false" ht="15" hidden="false" customHeight="false" outlineLevel="0" collapsed="false">
      <c r="A132" s="17"/>
      <c r="B132" s="8"/>
      <c r="C132" s="8"/>
      <c r="D132" s="18"/>
      <c r="E132" s="18"/>
      <c r="F132" s="10" t="str">
        <f aca="false">IF(N(D132)+N(E132)=0,"",IF(C132="","No reference",IF(N(E132)&gt;0,IF(COUNTIFS(Books!$D$9:$D$1008,C132&amp;"",Books!$E$9:$E$1008,E132)&gt;=COUNTIFS($C$9:C132,C132&amp;"",$E$9:E132,E132),"Matched","Credit in bank, not in books"),IF(COUNTIFS(Books!$D$9:$D$1008,C132&amp;"",Books!$F$9:$F$1008,D132)&gt;=COUNTIFS($C$9:C132,C132&amp;"",$D$9:D132,D132),"Matched","Debit in bank, not in books"))))</f>
        <v/>
      </c>
    </row>
    <row r="133" customFormat="false" ht="15" hidden="false" customHeight="false" outlineLevel="0" collapsed="false">
      <c r="A133" s="17"/>
      <c r="B133" s="8"/>
      <c r="C133" s="8"/>
      <c r="D133" s="18"/>
      <c r="E133" s="18"/>
      <c r="F133" s="10" t="str">
        <f aca="false">IF(N(D133)+N(E133)=0,"",IF(C133="","No reference",IF(N(E133)&gt;0,IF(COUNTIFS(Books!$D$9:$D$1008,C133&amp;"",Books!$E$9:$E$1008,E133)&gt;=COUNTIFS($C$9:C133,C133&amp;"",$E$9:E133,E133),"Matched","Credit in bank, not in books"),IF(COUNTIFS(Books!$D$9:$D$1008,C133&amp;"",Books!$F$9:$F$1008,D133)&gt;=COUNTIFS($C$9:C133,C133&amp;"",$D$9:D133,D133),"Matched","Debit in bank, not in books"))))</f>
        <v/>
      </c>
    </row>
    <row r="134" customFormat="false" ht="15" hidden="false" customHeight="false" outlineLevel="0" collapsed="false">
      <c r="A134" s="17"/>
      <c r="B134" s="8"/>
      <c r="C134" s="8"/>
      <c r="D134" s="18"/>
      <c r="E134" s="18"/>
      <c r="F134" s="10" t="str">
        <f aca="false">IF(N(D134)+N(E134)=0,"",IF(C134="","No reference",IF(N(E134)&gt;0,IF(COUNTIFS(Books!$D$9:$D$1008,C134&amp;"",Books!$E$9:$E$1008,E134)&gt;=COUNTIFS($C$9:C134,C134&amp;"",$E$9:E134,E134),"Matched","Credit in bank, not in books"),IF(COUNTIFS(Books!$D$9:$D$1008,C134&amp;"",Books!$F$9:$F$1008,D134)&gt;=COUNTIFS($C$9:C134,C134&amp;"",$D$9:D134,D134),"Matched","Debit in bank, not in books"))))</f>
        <v/>
      </c>
    </row>
    <row r="135" customFormat="false" ht="15" hidden="false" customHeight="false" outlineLevel="0" collapsed="false">
      <c r="A135" s="17"/>
      <c r="B135" s="8"/>
      <c r="C135" s="8"/>
      <c r="D135" s="18"/>
      <c r="E135" s="18"/>
      <c r="F135" s="10" t="str">
        <f aca="false">IF(N(D135)+N(E135)=0,"",IF(C135="","No reference",IF(N(E135)&gt;0,IF(COUNTIFS(Books!$D$9:$D$1008,C135&amp;"",Books!$E$9:$E$1008,E135)&gt;=COUNTIFS($C$9:C135,C135&amp;"",$E$9:E135,E135),"Matched","Credit in bank, not in books"),IF(COUNTIFS(Books!$D$9:$D$1008,C135&amp;"",Books!$F$9:$F$1008,D135)&gt;=COUNTIFS($C$9:C135,C135&amp;"",$D$9:D135,D135),"Matched","Debit in bank, not in books"))))</f>
        <v/>
      </c>
    </row>
    <row r="136" customFormat="false" ht="15" hidden="false" customHeight="false" outlineLevel="0" collapsed="false">
      <c r="A136" s="17"/>
      <c r="B136" s="8"/>
      <c r="C136" s="8"/>
      <c r="D136" s="18"/>
      <c r="E136" s="18"/>
      <c r="F136" s="10" t="str">
        <f aca="false">IF(N(D136)+N(E136)=0,"",IF(C136="","No reference",IF(N(E136)&gt;0,IF(COUNTIFS(Books!$D$9:$D$1008,C136&amp;"",Books!$E$9:$E$1008,E136)&gt;=COUNTIFS($C$9:C136,C136&amp;"",$E$9:E136,E136),"Matched","Credit in bank, not in books"),IF(COUNTIFS(Books!$D$9:$D$1008,C136&amp;"",Books!$F$9:$F$1008,D136)&gt;=COUNTIFS($C$9:C136,C136&amp;"",$D$9:D136,D136),"Matched","Debit in bank, not in books"))))</f>
        <v/>
      </c>
    </row>
    <row r="137" customFormat="false" ht="15" hidden="false" customHeight="false" outlineLevel="0" collapsed="false">
      <c r="A137" s="17"/>
      <c r="B137" s="8"/>
      <c r="C137" s="8"/>
      <c r="D137" s="18"/>
      <c r="E137" s="18"/>
      <c r="F137" s="10" t="str">
        <f aca="false">IF(N(D137)+N(E137)=0,"",IF(C137="","No reference",IF(N(E137)&gt;0,IF(COUNTIFS(Books!$D$9:$D$1008,C137&amp;"",Books!$E$9:$E$1008,E137)&gt;=COUNTIFS($C$9:C137,C137&amp;"",$E$9:E137,E137),"Matched","Credit in bank, not in books"),IF(COUNTIFS(Books!$D$9:$D$1008,C137&amp;"",Books!$F$9:$F$1008,D137)&gt;=COUNTIFS($C$9:C137,C137&amp;"",$D$9:D137,D137),"Matched","Debit in bank, not in books"))))</f>
        <v/>
      </c>
    </row>
    <row r="138" customFormat="false" ht="15" hidden="false" customHeight="false" outlineLevel="0" collapsed="false">
      <c r="A138" s="17"/>
      <c r="B138" s="8"/>
      <c r="C138" s="8"/>
      <c r="D138" s="18"/>
      <c r="E138" s="18"/>
      <c r="F138" s="10" t="str">
        <f aca="false">IF(N(D138)+N(E138)=0,"",IF(C138="","No reference",IF(N(E138)&gt;0,IF(COUNTIFS(Books!$D$9:$D$1008,C138&amp;"",Books!$E$9:$E$1008,E138)&gt;=COUNTIFS($C$9:C138,C138&amp;"",$E$9:E138,E138),"Matched","Credit in bank, not in books"),IF(COUNTIFS(Books!$D$9:$D$1008,C138&amp;"",Books!$F$9:$F$1008,D138)&gt;=COUNTIFS($C$9:C138,C138&amp;"",$D$9:D138,D138),"Matched","Debit in bank, not in books"))))</f>
        <v/>
      </c>
    </row>
    <row r="139" customFormat="false" ht="15" hidden="false" customHeight="false" outlineLevel="0" collapsed="false">
      <c r="A139" s="17"/>
      <c r="B139" s="8"/>
      <c r="C139" s="8"/>
      <c r="D139" s="18"/>
      <c r="E139" s="18"/>
      <c r="F139" s="10" t="str">
        <f aca="false">IF(N(D139)+N(E139)=0,"",IF(C139="","No reference",IF(N(E139)&gt;0,IF(COUNTIFS(Books!$D$9:$D$1008,C139&amp;"",Books!$E$9:$E$1008,E139)&gt;=COUNTIFS($C$9:C139,C139&amp;"",$E$9:E139,E139),"Matched","Credit in bank, not in books"),IF(COUNTIFS(Books!$D$9:$D$1008,C139&amp;"",Books!$F$9:$F$1008,D139)&gt;=COUNTIFS($C$9:C139,C139&amp;"",$D$9:D139,D139),"Matched","Debit in bank, not in books"))))</f>
        <v/>
      </c>
    </row>
    <row r="140" customFormat="false" ht="15" hidden="false" customHeight="false" outlineLevel="0" collapsed="false">
      <c r="A140" s="17"/>
      <c r="B140" s="8"/>
      <c r="C140" s="8"/>
      <c r="D140" s="18"/>
      <c r="E140" s="18"/>
      <c r="F140" s="10" t="str">
        <f aca="false">IF(N(D140)+N(E140)=0,"",IF(C140="","No reference",IF(N(E140)&gt;0,IF(COUNTIFS(Books!$D$9:$D$1008,C140&amp;"",Books!$E$9:$E$1008,E140)&gt;=COUNTIFS($C$9:C140,C140&amp;"",$E$9:E140,E140),"Matched","Credit in bank, not in books"),IF(COUNTIFS(Books!$D$9:$D$1008,C140&amp;"",Books!$F$9:$F$1008,D140)&gt;=COUNTIFS($C$9:C140,C140&amp;"",$D$9:D140,D140),"Matched","Debit in bank, not in books"))))</f>
        <v/>
      </c>
    </row>
    <row r="141" customFormat="false" ht="15" hidden="false" customHeight="false" outlineLevel="0" collapsed="false">
      <c r="A141" s="17"/>
      <c r="B141" s="8"/>
      <c r="C141" s="8"/>
      <c r="D141" s="18"/>
      <c r="E141" s="18"/>
      <c r="F141" s="10" t="str">
        <f aca="false">IF(N(D141)+N(E141)=0,"",IF(C141="","No reference",IF(N(E141)&gt;0,IF(COUNTIFS(Books!$D$9:$D$1008,C141&amp;"",Books!$E$9:$E$1008,E141)&gt;=COUNTIFS($C$9:C141,C141&amp;"",$E$9:E141,E141),"Matched","Credit in bank, not in books"),IF(COUNTIFS(Books!$D$9:$D$1008,C141&amp;"",Books!$F$9:$F$1008,D141)&gt;=COUNTIFS($C$9:C141,C141&amp;"",$D$9:D141,D141),"Matched","Debit in bank, not in books"))))</f>
        <v/>
      </c>
    </row>
    <row r="142" customFormat="false" ht="15" hidden="false" customHeight="false" outlineLevel="0" collapsed="false">
      <c r="A142" s="17"/>
      <c r="B142" s="8"/>
      <c r="C142" s="8"/>
      <c r="D142" s="18"/>
      <c r="E142" s="18"/>
      <c r="F142" s="10" t="str">
        <f aca="false">IF(N(D142)+N(E142)=0,"",IF(C142="","No reference",IF(N(E142)&gt;0,IF(COUNTIFS(Books!$D$9:$D$1008,C142&amp;"",Books!$E$9:$E$1008,E142)&gt;=COUNTIFS($C$9:C142,C142&amp;"",$E$9:E142,E142),"Matched","Credit in bank, not in books"),IF(COUNTIFS(Books!$D$9:$D$1008,C142&amp;"",Books!$F$9:$F$1008,D142)&gt;=COUNTIFS($C$9:C142,C142&amp;"",$D$9:D142,D142),"Matched","Debit in bank, not in books"))))</f>
        <v/>
      </c>
    </row>
    <row r="143" customFormat="false" ht="15" hidden="false" customHeight="false" outlineLevel="0" collapsed="false">
      <c r="A143" s="17"/>
      <c r="B143" s="8"/>
      <c r="C143" s="8"/>
      <c r="D143" s="18"/>
      <c r="E143" s="18"/>
      <c r="F143" s="10" t="str">
        <f aca="false">IF(N(D143)+N(E143)=0,"",IF(C143="","No reference",IF(N(E143)&gt;0,IF(COUNTIFS(Books!$D$9:$D$1008,C143&amp;"",Books!$E$9:$E$1008,E143)&gt;=COUNTIFS($C$9:C143,C143&amp;"",$E$9:E143,E143),"Matched","Credit in bank, not in books"),IF(COUNTIFS(Books!$D$9:$D$1008,C143&amp;"",Books!$F$9:$F$1008,D143)&gt;=COUNTIFS($C$9:C143,C143&amp;"",$D$9:D143,D143),"Matched","Debit in bank, not in books"))))</f>
        <v/>
      </c>
    </row>
    <row r="144" customFormat="false" ht="15" hidden="false" customHeight="false" outlineLevel="0" collapsed="false">
      <c r="A144" s="17"/>
      <c r="B144" s="8"/>
      <c r="C144" s="8"/>
      <c r="D144" s="18"/>
      <c r="E144" s="18"/>
      <c r="F144" s="10" t="str">
        <f aca="false">IF(N(D144)+N(E144)=0,"",IF(C144="","No reference",IF(N(E144)&gt;0,IF(COUNTIFS(Books!$D$9:$D$1008,C144&amp;"",Books!$E$9:$E$1008,E144)&gt;=COUNTIFS($C$9:C144,C144&amp;"",$E$9:E144,E144),"Matched","Credit in bank, not in books"),IF(COUNTIFS(Books!$D$9:$D$1008,C144&amp;"",Books!$F$9:$F$1008,D144)&gt;=COUNTIFS($C$9:C144,C144&amp;"",$D$9:D144,D144),"Matched","Debit in bank, not in books"))))</f>
        <v/>
      </c>
    </row>
    <row r="145" customFormat="false" ht="15" hidden="false" customHeight="false" outlineLevel="0" collapsed="false">
      <c r="A145" s="17"/>
      <c r="B145" s="8"/>
      <c r="C145" s="8"/>
      <c r="D145" s="18"/>
      <c r="E145" s="18"/>
      <c r="F145" s="10" t="str">
        <f aca="false">IF(N(D145)+N(E145)=0,"",IF(C145="","No reference",IF(N(E145)&gt;0,IF(COUNTIFS(Books!$D$9:$D$1008,C145&amp;"",Books!$E$9:$E$1008,E145)&gt;=COUNTIFS($C$9:C145,C145&amp;"",$E$9:E145,E145),"Matched","Credit in bank, not in books"),IF(COUNTIFS(Books!$D$9:$D$1008,C145&amp;"",Books!$F$9:$F$1008,D145)&gt;=COUNTIFS($C$9:C145,C145&amp;"",$D$9:D145,D145),"Matched","Debit in bank, not in books"))))</f>
        <v/>
      </c>
    </row>
    <row r="146" customFormat="false" ht="15" hidden="false" customHeight="false" outlineLevel="0" collapsed="false">
      <c r="A146" s="17"/>
      <c r="B146" s="8"/>
      <c r="C146" s="8"/>
      <c r="D146" s="18"/>
      <c r="E146" s="18"/>
      <c r="F146" s="10" t="str">
        <f aca="false">IF(N(D146)+N(E146)=0,"",IF(C146="","No reference",IF(N(E146)&gt;0,IF(COUNTIFS(Books!$D$9:$D$1008,C146&amp;"",Books!$E$9:$E$1008,E146)&gt;=COUNTIFS($C$9:C146,C146&amp;"",$E$9:E146,E146),"Matched","Credit in bank, not in books"),IF(COUNTIFS(Books!$D$9:$D$1008,C146&amp;"",Books!$F$9:$F$1008,D146)&gt;=COUNTIFS($C$9:C146,C146&amp;"",$D$9:D146,D146),"Matched","Debit in bank, not in books"))))</f>
        <v/>
      </c>
    </row>
    <row r="147" customFormat="false" ht="15" hidden="false" customHeight="false" outlineLevel="0" collapsed="false">
      <c r="A147" s="17"/>
      <c r="B147" s="8"/>
      <c r="C147" s="8"/>
      <c r="D147" s="18"/>
      <c r="E147" s="18"/>
      <c r="F147" s="10" t="str">
        <f aca="false">IF(N(D147)+N(E147)=0,"",IF(C147="","No reference",IF(N(E147)&gt;0,IF(COUNTIFS(Books!$D$9:$D$1008,C147&amp;"",Books!$E$9:$E$1008,E147)&gt;=COUNTIFS($C$9:C147,C147&amp;"",$E$9:E147,E147),"Matched","Credit in bank, not in books"),IF(COUNTIFS(Books!$D$9:$D$1008,C147&amp;"",Books!$F$9:$F$1008,D147)&gt;=COUNTIFS($C$9:C147,C147&amp;"",$D$9:D147,D147),"Matched","Debit in bank, not in books"))))</f>
        <v/>
      </c>
    </row>
    <row r="148" customFormat="false" ht="15" hidden="false" customHeight="false" outlineLevel="0" collapsed="false">
      <c r="A148" s="17"/>
      <c r="B148" s="8"/>
      <c r="C148" s="8"/>
      <c r="D148" s="18"/>
      <c r="E148" s="18"/>
      <c r="F148" s="10" t="str">
        <f aca="false">IF(N(D148)+N(E148)=0,"",IF(C148="","No reference",IF(N(E148)&gt;0,IF(COUNTIFS(Books!$D$9:$D$1008,C148&amp;"",Books!$E$9:$E$1008,E148)&gt;=COUNTIFS($C$9:C148,C148&amp;"",$E$9:E148,E148),"Matched","Credit in bank, not in books"),IF(COUNTIFS(Books!$D$9:$D$1008,C148&amp;"",Books!$F$9:$F$1008,D148)&gt;=COUNTIFS($C$9:C148,C148&amp;"",$D$9:D148,D148),"Matched","Debit in bank, not in books"))))</f>
        <v/>
      </c>
    </row>
    <row r="149" customFormat="false" ht="15" hidden="false" customHeight="false" outlineLevel="0" collapsed="false">
      <c r="A149" s="17"/>
      <c r="B149" s="8"/>
      <c r="C149" s="8"/>
      <c r="D149" s="18"/>
      <c r="E149" s="18"/>
      <c r="F149" s="10" t="str">
        <f aca="false">IF(N(D149)+N(E149)=0,"",IF(C149="","No reference",IF(N(E149)&gt;0,IF(COUNTIFS(Books!$D$9:$D$1008,C149&amp;"",Books!$E$9:$E$1008,E149)&gt;=COUNTIFS($C$9:C149,C149&amp;"",$E$9:E149,E149),"Matched","Credit in bank, not in books"),IF(COUNTIFS(Books!$D$9:$D$1008,C149&amp;"",Books!$F$9:$F$1008,D149)&gt;=COUNTIFS($C$9:C149,C149&amp;"",$D$9:D149,D149),"Matched","Debit in bank, not in books"))))</f>
        <v/>
      </c>
    </row>
    <row r="150" customFormat="false" ht="15" hidden="false" customHeight="false" outlineLevel="0" collapsed="false">
      <c r="A150" s="17"/>
      <c r="B150" s="8"/>
      <c r="C150" s="8"/>
      <c r="D150" s="18"/>
      <c r="E150" s="18"/>
      <c r="F150" s="10" t="str">
        <f aca="false">IF(N(D150)+N(E150)=0,"",IF(C150="","No reference",IF(N(E150)&gt;0,IF(COUNTIFS(Books!$D$9:$D$1008,C150&amp;"",Books!$E$9:$E$1008,E150)&gt;=COUNTIFS($C$9:C150,C150&amp;"",$E$9:E150,E150),"Matched","Credit in bank, not in books"),IF(COUNTIFS(Books!$D$9:$D$1008,C150&amp;"",Books!$F$9:$F$1008,D150)&gt;=COUNTIFS($C$9:C150,C150&amp;"",$D$9:D150,D150),"Matched","Debit in bank, not in books"))))</f>
        <v/>
      </c>
    </row>
    <row r="151" customFormat="false" ht="15" hidden="false" customHeight="false" outlineLevel="0" collapsed="false">
      <c r="A151" s="17"/>
      <c r="B151" s="8"/>
      <c r="C151" s="8"/>
      <c r="D151" s="18"/>
      <c r="E151" s="18"/>
      <c r="F151" s="10" t="str">
        <f aca="false">IF(N(D151)+N(E151)=0,"",IF(C151="","No reference",IF(N(E151)&gt;0,IF(COUNTIFS(Books!$D$9:$D$1008,C151&amp;"",Books!$E$9:$E$1008,E151)&gt;=COUNTIFS($C$9:C151,C151&amp;"",$E$9:E151,E151),"Matched","Credit in bank, not in books"),IF(COUNTIFS(Books!$D$9:$D$1008,C151&amp;"",Books!$F$9:$F$1008,D151)&gt;=COUNTIFS($C$9:C151,C151&amp;"",$D$9:D151,D151),"Matched","Debit in bank, not in books"))))</f>
        <v/>
      </c>
    </row>
    <row r="152" customFormat="false" ht="15" hidden="false" customHeight="false" outlineLevel="0" collapsed="false">
      <c r="A152" s="17"/>
      <c r="B152" s="8"/>
      <c r="C152" s="8"/>
      <c r="D152" s="18"/>
      <c r="E152" s="18"/>
      <c r="F152" s="10" t="str">
        <f aca="false">IF(N(D152)+N(E152)=0,"",IF(C152="","No reference",IF(N(E152)&gt;0,IF(COUNTIFS(Books!$D$9:$D$1008,C152&amp;"",Books!$E$9:$E$1008,E152)&gt;=COUNTIFS($C$9:C152,C152&amp;"",$E$9:E152,E152),"Matched","Credit in bank, not in books"),IF(COUNTIFS(Books!$D$9:$D$1008,C152&amp;"",Books!$F$9:$F$1008,D152)&gt;=COUNTIFS($C$9:C152,C152&amp;"",$D$9:D152,D152),"Matched","Debit in bank, not in books"))))</f>
        <v/>
      </c>
    </row>
    <row r="153" customFormat="false" ht="15" hidden="false" customHeight="false" outlineLevel="0" collapsed="false">
      <c r="A153" s="17"/>
      <c r="B153" s="8"/>
      <c r="C153" s="8"/>
      <c r="D153" s="18"/>
      <c r="E153" s="18"/>
      <c r="F153" s="10" t="str">
        <f aca="false">IF(N(D153)+N(E153)=0,"",IF(C153="","No reference",IF(N(E153)&gt;0,IF(COUNTIFS(Books!$D$9:$D$1008,C153&amp;"",Books!$E$9:$E$1008,E153)&gt;=COUNTIFS($C$9:C153,C153&amp;"",$E$9:E153,E153),"Matched","Credit in bank, not in books"),IF(COUNTIFS(Books!$D$9:$D$1008,C153&amp;"",Books!$F$9:$F$1008,D153)&gt;=COUNTIFS($C$9:C153,C153&amp;"",$D$9:D153,D153),"Matched","Debit in bank, not in books"))))</f>
        <v/>
      </c>
    </row>
    <row r="154" customFormat="false" ht="15" hidden="false" customHeight="false" outlineLevel="0" collapsed="false">
      <c r="A154" s="17"/>
      <c r="B154" s="8"/>
      <c r="C154" s="8"/>
      <c r="D154" s="18"/>
      <c r="E154" s="18"/>
      <c r="F154" s="10" t="str">
        <f aca="false">IF(N(D154)+N(E154)=0,"",IF(C154="","No reference",IF(N(E154)&gt;0,IF(COUNTIFS(Books!$D$9:$D$1008,C154&amp;"",Books!$E$9:$E$1008,E154)&gt;=COUNTIFS($C$9:C154,C154&amp;"",$E$9:E154,E154),"Matched","Credit in bank, not in books"),IF(COUNTIFS(Books!$D$9:$D$1008,C154&amp;"",Books!$F$9:$F$1008,D154)&gt;=COUNTIFS($C$9:C154,C154&amp;"",$D$9:D154,D154),"Matched","Debit in bank, not in books"))))</f>
        <v/>
      </c>
    </row>
    <row r="155" customFormat="false" ht="15" hidden="false" customHeight="false" outlineLevel="0" collapsed="false">
      <c r="A155" s="17"/>
      <c r="B155" s="8"/>
      <c r="C155" s="8"/>
      <c r="D155" s="18"/>
      <c r="E155" s="18"/>
      <c r="F155" s="10" t="str">
        <f aca="false">IF(N(D155)+N(E155)=0,"",IF(C155="","No reference",IF(N(E155)&gt;0,IF(COUNTIFS(Books!$D$9:$D$1008,C155&amp;"",Books!$E$9:$E$1008,E155)&gt;=COUNTIFS($C$9:C155,C155&amp;"",$E$9:E155,E155),"Matched","Credit in bank, not in books"),IF(COUNTIFS(Books!$D$9:$D$1008,C155&amp;"",Books!$F$9:$F$1008,D155)&gt;=COUNTIFS($C$9:C155,C155&amp;"",$D$9:D155,D155),"Matched","Debit in bank, not in books"))))</f>
        <v/>
      </c>
    </row>
    <row r="156" customFormat="false" ht="15" hidden="false" customHeight="false" outlineLevel="0" collapsed="false">
      <c r="A156" s="17"/>
      <c r="B156" s="8"/>
      <c r="C156" s="8"/>
      <c r="D156" s="18"/>
      <c r="E156" s="18"/>
      <c r="F156" s="10" t="str">
        <f aca="false">IF(N(D156)+N(E156)=0,"",IF(C156="","No reference",IF(N(E156)&gt;0,IF(COUNTIFS(Books!$D$9:$D$1008,C156&amp;"",Books!$E$9:$E$1008,E156)&gt;=COUNTIFS($C$9:C156,C156&amp;"",$E$9:E156,E156),"Matched","Credit in bank, not in books"),IF(COUNTIFS(Books!$D$9:$D$1008,C156&amp;"",Books!$F$9:$F$1008,D156)&gt;=COUNTIFS($C$9:C156,C156&amp;"",$D$9:D156,D156),"Matched","Debit in bank, not in books"))))</f>
        <v/>
      </c>
    </row>
    <row r="157" customFormat="false" ht="15" hidden="false" customHeight="false" outlineLevel="0" collapsed="false">
      <c r="A157" s="17"/>
      <c r="B157" s="8"/>
      <c r="C157" s="8"/>
      <c r="D157" s="18"/>
      <c r="E157" s="18"/>
      <c r="F157" s="10" t="str">
        <f aca="false">IF(N(D157)+N(E157)=0,"",IF(C157="","No reference",IF(N(E157)&gt;0,IF(COUNTIFS(Books!$D$9:$D$1008,C157&amp;"",Books!$E$9:$E$1008,E157)&gt;=COUNTIFS($C$9:C157,C157&amp;"",$E$9:E157,E157),"Matched","Credit in bank, not in books"),IF(COUNTIFS(Books!$D$9:$D$1008,C157&amp;"",Books!$F$9:$F$1008,D157)&gt;=COUNTIFS($C$9:C157,C157&amp;"",$D$9:D157,D157),"Matched","Debit in bank, not in books"))))</f>
        <v/>
      </c>
    </row>
    <row r="158" customFormat="false" ht="15" hidden="false" customHeight="false" outlineLevel="0" collapsed="false">
      <c r="A158" s="17"/>
      <c r="B158" s="8"/>
      <c r="C158" s="8"/>
      <c r="D158" s="18"/>
      <c r="E158" s="18"/>
      <c r="F158" s="10" t="str">
        <f aca="false">IF(N(D158)+N(E158)=0,"",IF(C158="","No reference",IF(N(E158)&gt;0,IF(COUNTIFS(Books!$D$9:$D$1008,C158&amp;"",Books!$E$9:$E$1008,E158)&gt;=COUNTIFS($C$9:C158,C158&amp;"",$E$9:E158,E158),"Matched","Credit in bank, not in books"),IF(COUNTIFS(Books!$D$9:$D$1008,C158&amp;"",Books!$F$9:$F$1008,D158)&gt;=COUNTIFS($C$9:C158,C158&amp;"",$D$9:D158,D158),"Matched","Debit in bank, not in books"))))</f>
        <v/>
      </c>
    </row>
    <row r="159" customFormat="false" ht="15" hidden="false" customHeight="false" outlineLevel="0" collapsed="false">
      <c r="A159" s="17"/>
      <c r="B159" s="8"/>
      <c r="C159" s="8"/>
      <c r="D159" s="18"/>
      <c r="E159" s="18"/>
      <c r="F159" s="10" t="str">
        <f aca="false">IF(N(D159)+N(E159)=0,"",IF(C159="","No reference",IF(N(E159)&gt;0,IF(COUNTIFS(Books!$D$9:$D$1008,C159&amp;"",Books!$E$9:$E$1008,E159)&gt;=COUNTIFS($C$9:C159,C159&amp;"",$E$9:E159,E159),"Matched","Credit in bank, not in books"),IF(COUNTIFS(Books!$D$9:$D$1008,C159&amp;"",Books!$F$9:$F$1008,D159)&gt;=COUNTIFS($C$9:C159,C159&amp;"",$D$9:D159,D159),"Matched","Debit in bank, not in books"))))</f>
        <v/>
      </c>
    </row>
    <row r="160" customFormat="false" ht="15" hidden="false" customHeight="false" outlineLevel="0" collapsed="false">
      <c r="A160" s="17"/>
      <c r="B160" s="8"/>
      <c r="C160" s="8"/>
      <c r="D160" s="18"/>
      <c r="E160" s="18"/>
      <c r="F160" s="10" t="str">
        <f aca="false">IF(N(D160)+N(E160)=0,"",IF(C160="","No reference",IF(N(E160)&gt;0,IF(COUNTIFS(Books!$D$9:$D$1008,C160&amp;"",Books!$E$9:$E$1008,E160)&gt;=COUNTIFS($C$9:C160,C160&amp;"",$E$9:E160,E160),"Matched","Credit in bank, not in books"),IF(COUNTIFS(Books!$D$9:$D$1008,C160&amp;"",Books!$F$9:$F$1008,D160)&gt;=COUNTIFS($C$9:C160,C160&amp;"",$D$9:D160,D160),"Matched","Debit in bank, not in books"))))</f>
        <v/>
      </c>
    </row>
    <row r="161" customFormat="false" ht="15" hidden="false" customHeight="false" outlineLevel="0" collapsed="false">
      <c r="A161" s="17"/>
      <c r="B161" s="8"/>
      <c r="C161" s="8"/>
      <c r="D161" s="18"/>
      <c r="E161" s="18"/>
      <c r="F161" s="10" t="str">
        <f aca="false">IF(N(D161)+N(E161)=0,"",IF(C161="","No reference",IF(N(E161)&gt;0,IF(COUNTIFS(Books!$D$9:$D$1008,C161&amp;"",Books!$E$9:$E$1008,E161)&gt;=COUNTIFS($C$9:C161,C161&amp;"",$E$9:E161,E161),"Matched","Credit in bank, not in books"),IF(COUNTIFS(Books!$D$9:$D$1008,C161&amp;"",Books!$F$9:$F$1008,D161)&gt;=COUNTIFS($C$9:C161,C161&amp;"",$D$9:D161,D161),"Matched","Debit in bank, not in books"))))</f>
        <v/>
      </c>
    </row>
    <row r="162" customFormat="false" ht="15" hidden="false" customHeight="false" outlineLevel="0" collapsed="false">
      <c r="A162" s="17"/>
      <c r="B162" s="8"/>
      <c r="C162" s="8"/>
      <c r="D162" s="18"/>
      <c r="E162" s="18"/>
      <c r="F162" s="10" t="str">
        <f aca="false">IF(N(D162)+N(E162)=0,"",IF(C162="","No reference",IF(N(E162)&gt;0,IF(COUNTIFS(Books!$D$9:$D$1008,C162&amp;"",Books!$E$9:$E$1008,E162)&gt;=COUNTIFS($C$9:C162,C162&amp;"",$E$9:E162,E162),"Matched","Credit in bank, not in books"),IF(COUNTIFS(Books!$D$9:$D$1008,C162&amp;"",Books!$F$9:$F$1008,D162)&gt;=COUNTIFS($C$9:C162,C162&amp;"",$D$9:D162,D162),"Matched","Debit in bank, not in books"))))</f>
        <v/>
      </c>
    </row>
    <row r="163" customFormat="false" ht="15" hidden="false" customHeight="false" outlineLevel="0" collapsed="false">
      <c r="A163" s="17"/>
      <c r="B163" s="8"/>
      <c r="C163" s="8"/>
      <c r="D163" s="18"/>
      <c r="E163" s="18"/>
      <c r="F163" s="10" t="str">
        <f aca="false">IF(N(D163)+N(E163)=0,"",IF(C163="","No reference",IF(N(E163)&gt;0,IF(COUNTIFS(Books!$D$9:$D$1008,C163&amp;"",Books!$E$9:$E$1008,E163)&gt;=COUNTIFS($C$9:C163,C163&amp;"",$E$9:E163,E163),"Matched","Credit in bank, not in books"),IF(COUNTIFS(Books!$D$9:$D$1008,C163&amp;"",Books!$F$9:$F$1008,D163)&gt;=COUNTIFS($C$9:C163,C163&amp;"",$D$9:D163,D163),"Matched","Debit in bank, not in books"))))</f>
        <v/>
      </c>
    </row>
    <row r="164" customFormat="false" ht="15" hidden="false" customHeight="false" outlineLevel="0" collapsed="false">
      <c r="A164" s="17"/>
      <c r="B164" s="8"/>
      <c r="C164" s="8"/>
      <c r="D164" s="18"/>
      <c r="E164" s="18"/>
      <c r="F164" s="10" t="str">
        <f aca="false">IF(N(D164)+N(E164)=0,"",IF(C164="","No reference",IF(N(E164)&gt;0,IF(COUNTIFS(Books!$D$9:$D$1008,C164&amp;"",Books!$E$9:$E$1008,E164)&gt;=COUNTIFS($C$9:C164,C164&amp;"",$E$9:E164,E164),"Matched","Credit in bank, not in books"),IF(COUNTIFS(Books!$D$9:$D$1008,C164&amp;"",Books!$F$9:$F$1008,D164)&gt;=COUNTIFS($C$9:C164,C164&amp;"",$D$9:D164,D164),"Matched","Debit in bank, not in books"))))</f>
        <v/>
      </c>
    </row>
    <row r="165" customFormat="false" ht="15" hidden="false" customHeight="false" outlineLevel="0" collapsed="false">
      <c r="A165" s="17"/>
      <c r="B165" s="8"/>
      <c r="C165" s="8"/>
      <c r="D165" s="18"/>
      <c r="E165" s="18"/>
      <c r="F165" s="10" t="str">
        <f aca="false">IF(N(D165)+N(E165)=0,"",IF(C165="","No reference",IF(N(E165)&gt;0,IF(COUNTIFS(Books!$D$9:$D$1008,C165&amp;"",Books!$E$9:$E$1008,E165)&gt;=COUNTIFS($C$9:C165,C165&amp;"",$E$9:E165,E165),"Matched","Credit in bank, not in books"),IF(COUNTIFS(Books!$D$9:$D$1008,C165&amp;"",Books!$F$9:$F$1008,D165)&gt;=COUNTIFS($C$9:C165,C165&amp;"",$D$9:D165,D165),"Matched","Debit in bank, not in books"))))</f>
        <v/>
      </c>
    </row>
    <row r="166" customFormat="false" ht="15" hidden="false" customHeight="false" outlineLevel="0" collapsed="false">
      <c r="A166" s="17"/>
      <c r="B166" s="8"/>
      <c r="C166" s="8"/>
      <c r="D166" s="18"/>
      <c r="E166" s="18"/>
      <c r="F166" s="10" t="str">
        <f aca="false">IF(N(D166)+N(E166)=0,"",IF(C166="","No reference",IF(N(E166)&gt;0,IF(COUNTIFS(Books!$D$9:$D$1008,C166&amp;"",Books!$E$9:$E$1008,E166)&gt;=COUNTIFS($C$9:C166,C166&amp;"",$E$9:E166,E166),"Matched","Credit in bank, not in books"),IF(COUNTIFS(Books!$D$9:$D$1008,C166&amp;"",Books!$F$9:$F$1008,D166)&gt;=COUNTIFS($C$9:C166,C166&amp;"",$D$9:D166,D166),"Matched","Debit in bank, not in books"))))</f>
        <v/>
      </c>
    </row>
    <row r="167" customFormat="false" ht="15" hidden="false" customHeight="false" outlineLevel="0" collapsed="false">
      <c r="A167" s="17"/>
      <c r="B167" s="8"/>
      <c r="C167" s="8"/>
      <c r="D167" s="18"/>
      <c r="E167" s="18"/>
      <c r="F167" s="10" t="str">
        <f aca="false">IF(N(D167)+N(E167)=0,"",IF(C167="","No reference",IF(N(E167)&gt;0,IF(COUNTIFS(Books!$D$9:$D$1008,C167&amp;"",Books!$E$9:$E$1008,E167)&gt;=COUNTIFS($C$9:C167,C167&amp;"",$E$9:E167,E167),"Matched","Credit in bank, not in books"),IF(COUNTIFS(Books!$D$9:$D$1008,C167&amp;"",Books!$F$9:$F$1008,D167)&gt;=COUNTIFS($C$9:C167,C167&amp;"",$D$9:D167,D167),"Matched","Debit in bank, not in books"))))</f>
        <v/>
      </c>
    </row>
    <row r="168" customFormat="false" ht="15" hidden="false" customHeight="false" outlineLevel="0" collapsed="false">
      <c r="A168" s="17"/>
      <c r="B168" s="8"/>
      <c r="C168" s="8"/>
      <c r="D168" s="18"/>
      <c r="E168" s="18"/>
      <c r="F168" s="10" t="str">
        <f aca="false">IF(N(D168)+N(E168)=0,"",IF(C168="","No reference",IF(N(E168)&gt;0,IF(COUNTIFS(Books!$D$9:$D$1008,C168&amp;"",Books!$E$9:$E$1008,E168)&gt;=COUNTIFS($C$9:C168,C168&amp;"",$E$9:E168,E168),"Matched","Credit in bank, not in books"),IF(COUNTIFS(Books!$D$9:$D$1008,C168&amp;"",Books!$F$9:$F$1008,D168)&gt;=COUNTIFS($C$9:C168,C168&amp;"",$D$9:D168,D168),"Matched","Debit in bank, not in books"))))</f>
        <v/>
      </c>
    </row>
    <row r="169" customFormat="false" ht="15" hidden="false" customHeight="false" outlineLevel="0" collapsed="false">
      <c r="A169" s="17"/>
      <c r="B169" s="8"/>
      <c r="C169" s="8"/>
      <c r="D169" s="18"/>
      <c r="E169" s="18"/>
      <c r="F169" s="10" t="str">
        <f aca="false">IF(N(D169)+N(E169)=0,"",IF(C169="","No reference",IF(N(E169)&gt;0,IF(COUNTIFS(Books!$D$9:$D$1008,C169&amp;"",Books!$E$9:$E$1008,E169)&gt;=COUNTIFS($C$9:C169,C169&amp;"",$E$9:E169,E169),"Matched","Credit in bank, not in books"),IF(COUNTIFS(Books!$D$9:$D$1008,C169&amp;"",Books!$F$9:$F$1008,D169)&gt;=COUNTIFS($C$9:C169,C169&amp;"",$D$9:D169,D169),"Matched","Debit in bank, not in books"))))</f>
        <v/>
      </c>
    </row>
    <row r="170" customFormat="false" ht="15" hidden="false" customHeight="false" outlineLevel="0" collapsed="false">
      <c r="A170" s="17"/>
      <c r="B170" s="8"/>
      <c r="C170" s="8"/>
      <c r="D170" s="18"/>
      <c r="E170" s="18"/>
      <c r="F170" s="10" t="str">
        <f aca="false">IF(N(D170)+N(E170)=0,"",IF(C170="","No reference",IF(N(E170)&gt;0,IF(COUNTIFS(Books!$D$9:$D$1008,C170&amp;"",Books!$E$9:$E$1008,E170)&gt;=COUNTIFS($C$9:C170,C170&amp;"",$E$9:E170,E170),"Matched","Credit in bank, not in books"),IF(COUNTIFS(Books!$D$9:$D$1008,C170&amp;"",Books!$F$9:$F$1008,D170)&gt;=COUNTIFS($C$9:C170,C170&amp;"",$D$9:D170,D170),"Matched","Debit in bank, not in books"))))</f>
        <v/>
      </c>
    </row>
    <row r="171" customFormat="false" ht="15" hidden="false" customHeight="false" outlineLevel="0" collapsed="false">
      <c r="A171" s="17"/>
      <c r="B171" s="8"/>
      <c r="C171" s="8"/>
      <c r="D171" s="18"/>
      <c r="E171" s="18"/>
      <c r="F171" s="10" t="str">
        <f aca="false">IF(N(D171)+N(E171)=0,"",IF(C171="","No reference",IF(N(E171)&gt;0,IF(COUNTIFS(Books!$D$9:$D$1008,C171&amp;"",Books!$E$9:$E$1008,E171)&gt;=COUNTIFS($C$9:C171,C171&amp;"",$E$9:E171,E171),"Matched","Credit in bank, not in books"),IF(COUNTIFS(Books!$D$9:$D$1008,C171&amp;"",Books!$F$9:$F$1008,D171)&gt;=COUNTIFS($C$9:C171,C171&amp;"",$D$9:D171,D171),"Matched","Debit in bank, not in books"))))</f>
        <v/>
      </c>
    </row>
    <row r="172" customFormat="false" ht="15" hidden="false" customHeight="false" outlineLevel="0" collapsed="false">
      <c r="A172" s="17"/>
      <c r="B172" s="8"/>
      <c r="C172" s="8"/>
      <c r="D172" s="18"/>
      <c r="E172" s="18"/>
      <c r="F172" s="10" t="str">
        <f aca="false">IF(N(D172)+N(E172)=0,"",IF(C172="","No reference",IF(N(E172)&gt;0,IF(COUNTIFS(Books!$D$9:$D$1008,C172&amp;"",Books!$E$9:$E$1008,E172)&gt;=COUNTIFS($C$9:C172,C172&amp;"",$E$9:E172,E172),"Matched","Credit in bank, not in books"),IF(COUNTIFS(Books!$D$9:$D$1008,C172&amp;"",Books!$F$9:$F$1008,D172)&gt;=COUNTIFS($C$9:C172,C172&amp;"",$D$9:D172,D172),"Matched","Debit in bank, not in books"))))</f>
        <v/>
      </c>
    </row>
    <row r="173" customFormat="false" ht="15" hidden="false" customHeight="false" outlineLevel="0" collapsed="false">
      <c r="A173" s="17"/>
      <c r="B173" s="8"/>
      <c r="C173" s="8"/>
      <c r="D173" s="18"/>
      <c r="E173" s="18"/>
      <c r="F173" s="10" t="str">
        <f aca="false">IF(N(D173)+N(E173)=0,"",IF(C173="","No reference",IF(N(E173)&gt;0,IF(COUNTIFS(Books!$D$9:$D$1008,C173&amp;"",Books!$E$9:$E$1008,E173)&gt;=COUNTIFS($C$9:C173,C173&amp;"",$E$9:E173,E173),"Matched","Credit in bank, not in books"),IF(COUNTIFS(Books!$D$9:$D$1008,C173&amp;"",Books!$F$9:$F$1008,D173)&gt;=COUNTIFS($C$9:C173,C173&amp;"",$D$9:D173,D173),"Matched","Debit in bank, not in books"))))</f>
        <v/>
      </c>
    </row>
    <row r="174" customFormat="false" ht="15" hidden="false" customHeight="false" outlineLevel="0" collapsed="false">
      <c r="A174" s="17"/>
      <c r="B174" s="8"/>
      <c r="C174" s="8"/>
      <c r="D174" s="18"/>
      <c r="E174" s="18"/>
      <c r="F174" s="10" t="str">
        <f aca="false">IF(N(D174)+N(E174)=0,"",IF(C174="","No reference",IF(N(E174)&gt;0,IF(COUNTIFS(Books!$D$9:$D$1008,C174&amp;"",Books!$E$9:$E$1008,E174)&gt;=COUNTIFS($C$9:C174,C174&amp;"",$E$9:E174,E174),"Matched","Credit in bank, not in books"),IF(COUNTIFS(Books!$D$9:$D$1008,C174&amp;"",Books!$F$9:$F$1008,D174)&gt;=COUNTIFS($C$9:C174,C174&amp;"",$D$9:D174,D174),"Matched","Debit in bank, not in books"))))</f>
        <v/>
      </c>
    </row>
    <row r="175" customFormat="false" ht="15" hidden="false" customHeight="false" outlineLevel="0" collapsed="false">
      <c r="A175" s="17"/>
      <c r="B175" s="8"/>
      <c r="C175" s="8"/>
      <c r="D175" s="18"/>
      <c r="E175" s="18"/>
      <c r="F175" s="10" t="str">
        <f aca="false">IF(N(D175)+N(E175)=0,"",IF(C175="","No reference",IF(N(E175)&gt;0,IF(COUNTIFS(Books!$D$9:$D$1008,C175&amp;"",Books!$E$9:$E$1008,E175)&gt;=COUNTIFS($C$9:C175,C175&amp;"",$E$9:E175,E175),"Matched","Credit in bank, not in books"),IF(COUNTIFS(Books!$D$9:$D$1008,C175&amp;"",Books!$F$9:$F$1008,D175)&gt;=COUNTIFS($C$9:C175,C175&amp;"",$D$9:D175,D175),"Matched","Debit in bank, not in books"))))</f>
        <v/>
      </c>
    </row>
    <row r="176" customFormat="false" ht="15" hidden="false" customHeight="false" outlineLevel="0" collapsed="false">
      <c r="A176" s="17"/>
      <c r="B176" s="8"/>
      <c r="C176" s="8"/>
      <c r="D176" s="18"/>
      <c r="E176" s="18"/>
      <c r="F176" s="10" t="str">
        <f aca="false">IF(N(D176)+N(E176)=0,"",IF(C176="","No reference",IF(N(E176)&gt;0,IF(COUNTIFS(Books!$D$9:$D$1008,C176&amp;"",Books!$E$9:$E$1008,E176)&gt;=COUNTIFS($C$9:C176,C176&amp;"",$E$9:E176,E176),"Matched","Credit in bank, not in books"),IF(COUNTIFS(Books!$D$9:$D$1008,C176&amp;"",Books!$F$9:$F$1008,D176)&gt;=COUNTIFS($C$9:C176,C176&amp;"",$D$9:D176,D176),"Matched","Debit in bank, not in books"))))</f>
        <v/>
      </c>
    </row>
    <row r="177" customFormat="false" ht="15" hidden="false" customHeight="false" outlineLevel="0" collapsed="false">
      <c r="A177" s="17"/>
      <c r="B177" s="8"/>
      <c r="C177" s="8"/>
      <c r="D177" s="18"/>
      <c r="E177" s="18"/>
      <c r="F177" s="10" t="str">
        <f aca="false">IF(N(D177)+N(E177)=0,"",IF(C177="","No reference",IF(N(E177)&gt;0,IF(COUNTIFS(Books!$D$9:$D$1008,C177&amp;"",Books!$E$9:$E$1008,E177)&gt;=COUNTIFS($C$9:C177,C177&amp;"",$E$9:E177,E177),"Matched","Credit in bank, not in books"),IF(COUNTIFS(Books!$D$9:$D$1008,C177&amp;"",Books!$F$9:$F$1008,D177)&gt;=COUNTIFS($C$9:C177,C177&amp;"",$D$9:D177,D177),"Matched","Debit in bank, not in books"))))</f>
        <v/>
      </c>
    </row>
    <row r="178" customFormat="false" ht="15" hidden="false" customHeight="false" outlineLevel="0" collapsed="false">
      <c r="A178" s="17"/>
      <c r="B178" s="8"/>
      <c r="C178" s="8"/>
      <c r="D178" s="18"/>
      <c r="E178" s="18"/>
      <c r="F178" s="10" t="str">
        <f aca="false">IF(N(D178)+N(E178)=0,"",IF(C178="","No reference",IF(N(E178)&gt;0,IF(COUNTIFS(Books!$D$9:$D$1008,C178&amp;"",Books!$E$9:$E$1008,E178)&gt;=COUNTIFS($C$9:C178,C178&amp;"",$E$9:E178,E178),"Matched","Credit in bank, not in books"),IF(COUNTIFS(Books!$D$9:$D$1008,C178&amp;"",Books!$F$9:$F$1008,D178)&gt;=COUNTIFS($C$9:C178,C178&amp;"",$D$9:D178,D178),"Matched","Debit in bank, not in books"))))</f>
        <v/>
      </c>
    </row>
    <row r="179" customFormat="false" ht="15" hidden="false" customHeight="false" outlineLevel="0" collapsed="false">
      <c r="A179" s="17"/>
      <c r="B179" s="8"/>
      <c r="C179" s="8"/>
      <c r="D179" s="18"/>
      <c r="E179" s="18"/>
      <c r="F179" s="10" t="str">
        <f aca="false">IF(N(D179)+N(E179)=0,"",IF(C179="","No reference",IF(N(E179)&gt;0,IF(COUNTIFS(Books!$D$9:$D$1008,C179&amp;"",Books!$E$9:$E$1008,E179)&gt;=COUNTIFS($C$9:C179,C179&amp;"",$E$9:E179,E179),"Matched","Credit in bank, not in books"),IF(COUNTIFS(Books!$D$9:$D$1008,C179&amp;"",Books!$F$9:$F$1008,D179)&gt;=COUNTIFS($C$9:C179,C179&amp;"",$D$9:D179,D179),"Matched","Debit in bank, not in books"))))</f>
        <v/>
      </c>
    </row>
    <row r="180" customFormat="false" ht="15" hidden="false" customHeight="false" outlineLevel="0" collapsed="false">
      <c r="A180" s="17"/>
      <c r="B180" s="8"/>
      <c r="C180" s="8"/>
      <c r="D180" s="18"/>
      <c r="E180" s="18"/>
      <c r="F180" s="10" t="str">
        <f aca="false">IF(N(D180)+N(E180)=0,"",IF(C180="","No reference",IF(N(E180)&gt;0,IF(COUNTIFS(Books!$D$9:$D$1008,C180&amp;"",Books!$E$9:$E$1008,E180)&gt;=COUNTIFS($C$9:C180,C180&amp;"",$E$9:E180,E180),"Matched","Credit in bank, not in books"),IF(COUNTIFS(Books!$D$9:$D$1008,C180&amp;"",Books!$F$9:$F$1008,D180)&gt;=COUNTIFS($C$9:C180,C180&amp;"",$D$9:D180,D180),"Matched","Debit in bank, not in books"))))</f>
        <v/>
      </c>
    </row>
    <row r="181" customFormat="false" ht="15" hidden="false" customHeight="false" outlineLevel="0" collapsed="false">
      <c r="A181" s="17"/>
      <c r="B181" s="8"/>
      <c r="C181" s="8"/>
      <c r="D181" s="18"/>
      <c r="E181" s="18"/>
      <c r="F181" s="10" t="str">
        <f aca="false">IF(N(D181)+N(E181)=0,"",IF(C181="","No reference",IF(N(E181)&gt;0,IF(COUNTIFS(Books!$D$9:$D$1008,C181&amp;"",Books!$E$9:$E$1008,E181)&gt;=COUNTIFS($C$9:C181,C181&amp;"",$E$9:E181,E181),"Matched","Credit in bank, not in books"),IF(COUNTIFS(Books!$D$9:$D$1008,C181&amp;"",Books!$F$9:$F$1008,D181)&gt;=COUNTIFS($C$9:C181,C181&amp;"",$D$9:D181,D181),"Matched","Debit in bank, not in books"))))</f>
        <v/>
      </c>
    </row>
    <row r="182" customFormat="false" ht="15" hidden="false" customHeight="false" outlineLevel="0" collapsed="false">
      <c r="A182" s="17"/>
      <c r="B182" s="8"/>
      <c r="C182" s="8"/>
      <c r="D182" s="18"/>
      <c r="E182" s="18"/>
      <c r="F182" s="10" t="str">
        <f aca="false">IF(N(D182)+N(E182)=0,"",IF(C182="","No reference",IF(N(E182)&gt;0,IF(COUNTIFS(Books!$D$9:$D$1008,C182&amp;"",Books!$E$9:$E$1008,E182)&gt;=COUNTIFS($C$9:C182,C182&amp;"",$E$9:E182,E182),"Matched","Credit in bank, not in books"),IF(COUNTIFS(Books!$D$9:$D$1008,C182&amp;"",Books!$F$9:$F$1008,D182)&gt;=COUNTIFS($C$9:C182,C182&amp;"",$D$9:D182,D182),"Matched","Debit in bank, not in books"))))</f>
        <v/>
      </c>
    </row>
    <row r="183" customFormat="false" ht="15" hidden="false" customHeight="false" outlineLevel="0" collapsed="false">
      <c r="A183" s="17"/>
      <c r="B183" s="8"/>
      <c r="C183" s="8"/>
      <c r="D183" s="18"/>
      <c r="E183" s="18"/>
      <c r="F183" s="10" t="str">
        <f aca="false">IF(N(D183)+N(E183)=0,"",IF(C183="","No reference",IF(N(E183)&gt;0,IF(COUNTIFS(Books!$D$9:$D$1008,C183&amp;"",Books!$E$9:$E$1008,E183)&gt;=COUNTIFS($C$9:C183,C183&amp;"",$E$9:E183,E183),"Matched","Credit in bank, not in books"),IF(COUNTIFS(Books!$D$9:$D$1008,C183&amp;"",Books!$F$9:$F$1008,D183)&gt;=COUNTIFS($C$9:C183,C183&amp;"",$D$9:D183,D183),"Matched","Debit in bank, not in books"))))</f>
        <v/>
      </c>
    </row>
    <row r="184" customFormat="false" ht="15" hidden="false" customHeight="false" outlineLevel="0" collapsed="false">
      <c r="A184" s="17"/>
      <c r="B184" s="8"/>
      <c r="C184" s="8"/>
      <c r="D184" s="18"/>
      <c r="E184" s="18"/>
      <c r="F184" s="10" t="str">
        <f aca="false">IF(N(D184)+N(E184)=0,"",IF(C184="","No reference",IF(N(E184)&gt;0,IF(COUNTIFS(Books!$D$9:$D$1008,C184&amp;"",Books!$E$9:$E$1008,E184)&gt;=COUNTIFS($C$9:C184,C184&amp;"",$E$9:E184,E184),"Matched","Credit in bank, not in books"),IF(COUNTIFS(Books!$D$9:$D$1008,C184&amp;"",Books!$F$9:$F$1008,D184)&gt;=COUNTIFS($C$9:C184,C184&amp;"",$D$9:D184,D184),"Matched","Debit in bank, not in books"))))</f>
        <v/>
      </c>
    </row>
    <row r="185" customFormat="false" ht="15" hidden="false" customHeight="false" outlineLevel="0" collapsed="false">
      <c r="A185" s="17"/>
      <c r="B185" s="8"/>
      <c r="C185" s="8"/>
      <c r="D185" s="18"/>
      <c r="E185" s="18"/>
      <c r="F185" s="10" t="str">
        <f aca="false">IF(N(D185)+N(E185)=0,"",IF(C185="","No reference",IF(N(E185)&gt;0,IF(COUNTIFS(Books!$D$9:$D$1008,C185&amp;"",Books!$E$9:$E$1008,E185)&gt;=COUNTIFS($C$9:C185,C185&amp;"",$E$9:E185,E185),"Matched","Credit in bank, not in books"),IF(COUNTIFS(Books!$D$9:$D$1008,C185&amp;"",Books!$F$9:$F$1008,D185)&gt;=COUNTIFS($C$9:C185,C185&amp;"",$D$9:D185,D185),"Matched","Debit in bank, not in books"))))</f>
        <v/>
      </c>
    </row>
    <row r="186" customFormat="false" ht="15" hidden="false" customHeight="false" outlineLevel="0" collapsed="false">
      <c r="A186" s="17"/>
      <c r="B186" s="8"/>
      <c r="C186" s="8"/>
      <c r="D186" s="18"/>
      <c r="E186" s="18"/>
      <c r="F186" s="10" t="str">
        <f aca="false">IF(N(D186)+N(E186)=0,"",IF(C186="","No reference",IF(N(E186)&gt;0,IF(COUNTIFS(Books!$D$9:$D$1008,C186&amp;"",Books!$E$9:$E$1008,E186)&gt;=COUNTIFS($C$9:C186,C186&amp;"",$E$9:E186,E186),"Matched","Credit in bank, not in books"),IF(COUNTIFS(Books!$D$9:$D$1008,C186&amp;"",Books!$F$9:$F$1008,D186)&gt;=COUNTIFS($C$9:C186,C186&amp;"",$D$9:D186,D186),"Matched","Debit in bank, not in books"))))</f>
        <v/>
      </c>
    </row>
    <row r="187" customFormat="false" ht="15" hidden="false" customHeight="false" outlineLevel="0" collapsed="false">
      <c r="A187" s="17"/>
      <c r="B187" s="8"/>
      <c r="C187" s="8"/>
      <c r="D187" s="18"/>
      <c r="E187" s="18"/>
      <c r="F187" s="10" t="str">
        <f aca="false">IF(N(D187)+N(E187)=0,"",IF(C187="","No reference",IF(N(E187)&gt;0,IF(COUNTIFS(Books!$D$9:$D$1008,C187&amp;"",Books!$E$9:$E$1008,E187)&gt;=COUNTIFS($C$9:C187,C187&amp;"",$E$9:E187,E187),"Matched","Credit in bank, not in books"),IF(COUNTIFS(Books!$D$9:$D$1008,C187&amp;"",Books!$F$9:$F$1008,D187)&gt;=COUNTIFS($C$9:C187,C187&amp;"",$D$9:D187,D187),"Matched","Debit in bank, not in books"))))</f>
        <v/>
      </c>
    </row>
    <row r="188" customFormat="false" ht="15" hidden="false" customHeight="false" outlineLevel="0" collapsed="false">
      <c r="A188" s="17"/>
      <c r="B188" s="8"/>
      <c r="C188" s="8"/>
      <c r="D188" s="18"/>
      <c r="E188" s="18"/>
      <c r="F188" s="10" t="str">
        <f aca="false">IF(N(D188)+N(E188)=0,"",IF(C188="","No reference",IF(N(E188)&gt;0,IF(COUNTIFS(Books!$D$9:$D$1008,C188&amp;"",Books!$E$9:$E$1008,E188)&gt;=COUNTIFS($C$9:C188,C188&amp;"",$E$9:E188,E188),"Matched","Credit in bank, not in books"),IF(COUNTIFS(Books!$D$9:$D$1008,C188&amp;"",Books!$F$9:$F$1008,D188)&gt;=COUNTIFS($C$9:C188,C188&amp;"",$D$9:D188,D188),"Matched","Debit in bank, not in books"))))</f>
        <v/>
      </c>
    </row>
    <row r="189" customFormat="false" ht="15" hidden="false" customHeight="false" outlineLevel="0" collapsed="false">
      <c r="A189" s="17"/>
      <c r="B189" s="8"/>
      <c r="C189" s="8"/>
      <c r="D189" s="18"/>
      <c r="E189" s="18"/>
      <c r="F189" s="10" t="str">
        <f aca="false">IF(N(D189)+N(E189)=0,"",IF(C189="","No reference",IF(N(E189)&gt;0,IF(COUNTIFS(Books!$D$9:$D$1008,C189&amp;"",Books!$E$9:$E$1008,E189)&gt;=COUNTIFS($C$9:C189,C189&amp;"",$E$9:E189,E189),"Matched","Credit in bank, not in books"),IF(COUNTIFS(Books!$D$9:$D$1008,C189&amp;"",Books!$F$9:$F$1008,D189)&gt;=COUNTIFS($C$9:C189,C189&amp;"",$D$9:D189,D189),"Matched","Debit in bank, not in books"))))</f>
        <v/>
      </c>
    </row>
    <row r="190" customFormat="false" ht="15" hidden="false" customHeight="false" outlineLevel="0" collapsed="false">
      <c r="A190" s="17"/>
      <c r="B190" s="8"/>
      <c r="C190" s="8"/>
      <c r="D190" s="18"/>
      <c r="E190" s="18"/>
      <c r="F190" s="10" t="str">
        <f aca="false">IF(N(D190)+N(E190)=0,"",IF(C190="","No reference",IF(N(E190)&gt;0,IF(COUNTIFS(Books!$D$9:$D$1008,C190&amp;"",Books!$E$9:$E$1008,E190)&gt;=COUNTIFS($C$9:C190,C190&amp;"",$E$9:E190,E190),"Matched","Credit in bank, not in books"),IF(COUNTIFS(Books!$D$9:$D$1008,C190&amp;"",Books!$F$9:$F$1008,D190)&gt;=COUNTIFS($C$9:C190,C190&amp;"",$D$9:D190,D190),"Matched","Debit in bank, not in books"))))</f>
        <v/>
      </c>
    </row>
    <row r="191" customFormat="false" ht="15" hidden="false" customHeight="false" outlineLevel="0" collapsed="false">
      <c r="A191" s="17"/>
      <c r="B191" s="8"/>
      <c r="C191" s="8"/>
      <c r="D191" s="18"/>
      <c r="E191" s="18"/>
      <c r="F191" s="10" t="str">
        <f aca="false">IF(N(D191)+N(E191)=0,"",IF(C191="","No reference",IF(N(E191)&gt;0,IF(COUNTIFS(Books!$D$9:$D$1008,C191&amp;"",Books!$E$9:$E$1008,E191)&gt;=COUNTIFS($C$9:C191,C191&amp;"",$E$9:E191,E191),"Matched","Credit in bank, not in books"),IF(COUNTIFS(Books!$D$9:$D$1008,C191&amp;"",Books!$F$9:$F$1008,D191)&gt;=COUNTIFS($C$9:C191,C191&amp;"",$D$9:D191,D191),"Matched","Debit in bank, not in books"))))</f>
        <v/>
      </c>
    </row>
    <row r="192" customFormat="false" ht="15" hidden="false" customHeight="false" outlineLevel="0" collapsed="false">
      <c r="A192" s="17"/>
      <c r="B192" s="8"/>
      <c r="C192" s="8"/>
      <c r="D192" s="18"/>
      <c r="E192" s="18"/>
      <c r="F192" s="10" t="str">
        <f aca="false">IF(N(D192)+N(E192)=0,"",IF(C192="","No reference",IF(N(E192)&gt;0,IF(COUNTIFS(Books!$D$9:$D$1008,C192&amp;"",Books!$E$9:$E$1008,E192)&gt;=COUNTIFS($C$9:C192,C192&amp;"",$E$9:E192,E192),"Matched","Credit in bank, not in books"),IF(COUNTIFS(Books!$D$9:$D$1008,C192&amp;"",Books!$F$9:$F$1008,D192)&gt;=COUNTIFS($C$9:C192,C192&amp;"",$D$9:D192,D192),"Matched","Debit in bank, not in books"))))</f>
        <v/>
      </c>
    </row>
    <row r="193" customFormat="false" ht="15" hidden="false" customHeight="false" outlineLevel="0" collapsed="false">
      <c r="A193" s="17"/>
      <c r="B193" s="8"/>
      <c r="C193" s="8"/>
      <c r="D193" s="18"/>
      <c r="E193" s="18"/>
      <c r="F193" s="10" t="str">
        <f aca="false">IF(N(D193)+N(E193)=0,"",IF(C193="","No reference",IF(N(E193)&gt;0,IF(COUNTIFS(Books!$D$9:$D$1008,C193&amp;"",Books!$E$9:$E$1008,E193)&gt;=COUNTIFS($C$9:C193,C193&amp;"",$E$9:E193,E193),"Matched","Credit in bank, not in books"),IF(COUNTIFS(Books!$D$9:$D$1008,C193&amp;"",Books!$F$9:$F$1008,D193)&gt;=COUNTIFS($C$9:C193,C193&amp;"",$D$9:D193,D193),"Matched","Debit in bank, not in books"))))</f>
        <v/>
      </c>
    </row>
    <row r="194" customFormat="false" ht="15" hidden="false" customHeight="false" outlineLevel="0" collapsed="false">
      <c r="A194" s="17"/>
      <c r="B194" s="8"/>
      <c r="C194" s="8"/>
      <c r="D194" s="18"/>
      <c r="E194" s="18"/>
      <c r="F194" s="10" t="str">
        <f aca="false">IF(N(D194)+N(E194)=0,"",IF(C194="","No reference",IF(N(E194)&gt;0,IF(COUNTIFS(Books!$D$9:$D$1008,C194&amp;"",Books!$E$9:$E$1008,E194)&gt;=COUNTIFS($C$9:C194,C194&amp;"",$E$9:E194,E194),"Matched","Credit in bank, not in books"),IF(COUNTIFS(Books!$D$9:$D$1008,C194&amp;"",Books!$F$9:$F$1008,D194)&gt;=COUNTIFS($C$9:C194,C194&amp;"",$D$9:D194,D194),"Matched","Debit in bank, not in books"))))</f>
        <v/>
      </c>
    </row>
    <row r="195" customFormat="false" ht="15" hidden="false" customHeight="false" outlineLevel="0" collapsed="false">
      <c r="A195" s="17"/>
      <c r="B195" s="8"/>
      <c r="C195" s="8"/>
      <c r="D195" s="18"/>
      <c r="E195" s="18"/>
      <c r="F195" s="10" t="str">
        <f aca="false">IF(N(D195)+N(E195)=0,"",IF(C195="","No reference",IF(N(E195)&gt;0,IF(COUNTIFS(Books!$D$9:$D$1008,C195&amp;"",Books!$E$9:$E$1008,E195)&gt;=COUNTIFS($C$9:C195,C195&amp;"",$E$9:E195,E195),"Matched","Credit in bank, not in books"),IF(COUNTIFS(Books!$D$9:$D$1008,C195&amp;"",Books!$F$9:$F$1008,D195)&gt;=COUNTIFS($C$9:C195,C195&amp;"",$D$9:D195,D195),"Matched","Debit in bank, not in books"))))</f>
        <v/>
      </c>
    </row>
    <row r="196" customFormat="false" ht="15" hidden="false" customHeight="false" outlineLevel="0" collapsed="false">
      <c r="A196" s="17"/>
      <c r="B196" s="8"/>
      <c r="C196" s="8"/>
      <c r="D196" s="18"/>
      <c r="E196" s="18"/>
      <c r="F196" s="10" t="str">
        <f aca="false">IF(N(D196)+N(E196)=0,"",IF(C196="","No reference",IF(N(E196)&gt;0,IF(COUNTIFS(Books!$D$9:$D$1008,C196&amp;"",Books!$E$9:$E$1008,E196)&gt;=COUNTIFS($C$9:C196,C196&amp;"",$E$9:E196,E196),"Matched","Credit in bank, not in books"),IF(COUNTIFS(Books!$D$9:$D$1008,C196&amp;"",Books!$F$9:$F$1008,D196)&gt;=COUNTIFS($C$9:C196,C196&amp;"",$D$9:D196,D196),"Matched","Debit in bank, not in books"))))</f>
        <v/>
      </c>
    </row>
    <row r="197" customFormat="false" ht="15" hidden="false" customHeight="false" outlineLevel="0" collapsed="false">
      <c r="A197" s="17"/>
      <c r="B197" s="8"/>
      <c r="C197" s="8"/>
      <c r="D197" s="18"/>
      <c r="E197" s="18"/>
      <c r="F197" s="10" t="str">
        <f aca="false">IF(N(D197)+N(E197)=0,"",IF(C197="","No reference",IF(N(E197)&gt;0,IF(COUNTIFS(Books!$D$9:$D$1008,C197&amp;"",Books!$E$9:$E$1008,E197)&gt;=COUNTIFS($C$9:C197,C197&amp;"",$E$9:E197,E197),"Matched","Credit in bank, not in books"),IF(COUNTIFS(Books!$D$9:$D$1008,C197&amp;"",Books!$F$9:$F$1008,D197)&gt;=COUNTIFS($C$9:C197,C197&amp;"",$D$9:D197,D197),"Matched","Debit in bank, not in books"))))</f>
        <v/>
      </c>
    </row>
    <row r="198" customFormat="false" ht="15" hidden="false" customHeight="false" outlineLevel="0" collapsed="false">
      <c r="A198" s="17"/>
      <c r="B198" s="8"/>
      <c r="C198" s="8"/>
      <c r="D198" s="18"/>
      <c r="E198" s="18"/>
      <c r="F198" s="10" t="str">
        <f aca="false">IF(N(D198)+N(E198)=0,"",IF(C198="","No reference",IF(N(E198)&gt;0,IF(COUNTIFS(Books!$D$9:$D$1008,C198&amp;"",Books!$E$9:$E$1008,E198)&gt;=COUNTIFS($C$9:C198,C198&amp;"",$E$9:E198,E198),"Matched","Credit in bank, not in books"),IF(COUNTIFS(Books!$D$9:$D$1008,C198&amp;"",Books!$F$9:$F$1008,D198)&gt;=COUNTIFS($C$9:C198,C198&amp;"",$D$9:D198,D198),"Matched","Debit in bank, not in books"))))</f>
        <v/>
      </c>
    </row>
    <row r="199" customFormat="false" ht="15" hidden="false" customHeight="false" outlineLevel="0" collapsed="false">
      <c r="A199" s="17"/>
      <c r="B199" s="8"/>
      <c r="C199" s="8"/>
      <c r="D199" s="18"/>
      <c r="E199" s="18"/>
      <c r="F199" s="10" t="str">
        <f aca="false">IF(N(D199)+N(E199)=0,"",IF(C199="","No reference",IF(N(E199)&gt;0,IF(COUNTIFS(Books!$D$9:$D$1008,C199&amp;"",Books!$E$9:$E$1008,E199)&gt;=COUNTIFS($C$9:C199,C199&amp;"",$E$9:E199,E199),"Matched","Credit in bank, not in books"),IF(COUNTIFS(Books!$D$9:$D$1008,C199&amp;"",Books!$F$9:$F$1008,D199)&gt;=COUNTIFS($C$9:C199,C199&amp;"",$D$9:D199,D199),"Matched","Debit in bank, not in books"))))</f>
        <v/>
      </c>
    </row>
    <row r="200" customFormat="false" ht="15" hidden="false" customHeight="false" outlineLevel="0" collapsed="false">
      <c r="A200" s="17"/>
      <c r="B200" s="8"/>
      <c r="C200" s="8"/>
      <c r="D200" s="18"/>
      <c r="E200" s="18"/>
      <c r="F200" s="10" t="str">
        <f aca="false">IF(N(D200)+N(E200)=0,"",IF(C200="","No reference",IF(N(E200)&gt;0,IF(COUNTIFS(Books!$D$9:$D$1008,C200&amp;"",Books!$E$9:$E$1008,E200)&gt;=COUNTIFS($C$9:C200,C200&amp;"",$E$9:E200,E200),"Matched","Credit in bank, not in books"),IF(COUNTIFS(Books!$D$9:$D$1008,C200&amp;"",Books!$F$9:$F$1008,D200)&gt;=COUNTIFS($C$9:C200,C200&amp;"",$D$9:D200,D200),"Matched","Debit in bank, not in books"))))</f>
        <v/>
      </c>
    </row>
    <row r="201" customFormat="false" ht="15" hidden="false" customHeight="false" outlineLevel="0" collapsed="false">
      <c r="A201" s="17"/>
      <c r="B201" s="8"/>
      <c r="C201" s="8"/>
      <c r="D201" s="18"/>
      <c r="E201" s="18"/>
      <c r="F201" s="10" t="str">
        <f aca="false">IF(N(D201)+N(E201)=0,"",IF(C201="","No reference",IF(N(E201)&gt;0,IF(COUNTIFS(Books!$D$9:$D$1008,C201&amp;"",Books!$E$9:$E$1008,E201)&gt;=COUNTIFS($C$9:C201,C201&amp;"",$E$9:E201,E201),"Matched","Credit in bank, not in books"),IF(COUNTIFS(Books!$D$9:$D$1008,C201&amp;"",Books!$F$9:$F$1008,D201)&gt;=COUNTIFS($C$9:C201,C201&amp;"",$D$9:D201,D201),"Matched","Debit in bank, not in books"))))</f>
        <v/>
      </c>
    </row>
    <row r="202" customFormat="false" ht="15" hidden="false" customHeight="false" outlineLevel="0" collapsed="false">
      <c r="A202" s="17"/>
      <c r="B202" s="8"/>
      <c r="C202" s="8"/>
      <c r="D202" s="18"/>
      <c r="E202" s="18"/>
      <c r="F202" s="10" t="str">
        <f aca="false">IF(N(D202)+N(E202)=0,"",IF(C202="","No reference",IF(N(E202)&gt;0,IF(COUNTIFS(Books!$D$9:$D$1008,C202&amp;"",Books!$E$9:$E$1008,E202)&gt;=COUNTIFS($C$9:C202,C202&amp;"",$E$9:E202,E202),"Matched","Credit in bank, not in books"),IF(COUNTIFS(Books!$D$9:$D$1008,C202&amp;"",Books!$F$9:$F$1008,D202)&gt;=COUNTIFS($C$9:C202,C202&amp;"",$D$9:D202,D202),"Matched","Debit in bank, not in books"))))</f>
        <v/>
      </c>
    </row>
    <row r="203" customFormat="false" ht="15" hidden="false" customHeight="false" outlineLevel="0" collapsed="false">
      <c r="A203" s="17"/>
      <c r="B203" s="8"/>
      <c r="C203" s="8"/>
      <c r="D203" s="18"/>
      <c r="E203" s="18"/>
      <c r="F203" s="10" t="str">
        <f aca="false">IF(N(D203)+N(E203)=0,"",IF(C203="","No reference",IF(N(E203)&gt;0,IF(COUNTIFS(Books!$D$9:$D$1008,C203&amp;"",Books!$E$9:$E$1008,E203)&gt;=COUNTIFS($C$9:C203,C203&amp;"",$E$9:E203,E203),"Matched","Credit in bank, not in books"),IF(COUNTIFS(Books!$D$9:$D$1008,C203&amp;"",Books!$F$9:$F$1008,D203)&gt;=COUNTIFS($C$9:C203,C203&amp;"",$D$9:D203,D203),"Matched","Debit in bank, not in books"))))</f>
        <v/>
      </c>
    </row>
    <row r="204" customFormat="false" ht="15" hidden="false" customHeight="false" outlineLevel="0" collapsed="false">
      <c r="A204" s="17"/>
      <c r="B204" s="8"/>
      <c r="C204" s="8"/>
      <c r="D204" s="18"/>
      <c r="E204" s="18"/>
      <c r="F204" s="10" t="str">
        <f aca="false">IF(N(D204)+N(E204)=0,"",IF(C204="","No reference",IF(N(E204)&gt;0,IF(COUNTIFS(Books!$D$9:$D$1008,C204&amp;"",Books!$E$9:$E$1008,E204)&gt;=COUNTIFS($C$9:C204,C204&amp;"",$E$9:E204,E204),"Matched","Credit in bank, not in books"),IF(COUNTIFS(Books!$D$9:$D$1008,C204&amp;"",Books!$F$9:$F$1008,D204)&gt;=COUNTIFS($C$9:C204,C204&amp;"",$D$9:D204,D204),"Matched","Debit in bank, not in books"))))</f>
        <v/>
      </c>
    </row>
    <row r="205" customFormat="false" ht="15" hidden="false" customHeight="false" outlineLevel="0" collapsed="false">
      <c r="A205" s="17"/>
      <c r="B205" s="8"/>
      <c r="C205" s="8"/>
      <c r="D205" s="18"/>
      <c r="E205" s="18"/>
      <c r="F205" s="10" t="str">
        <f aca="false">IF(N(D205)+N(E205)=0,"",IF(C205="","No reference",IF(N(E205)&gt;0,IF(COUNTIFS(Books!$D$9:$D$1008,C205&amp;"",Books!$E$9:$E$1008,E205)&gt;=COUNTIFS($C$9:C205,C205&amp;"",$E$9:E205,E205),"Matched","Credit in bank, not in books"),IF(COUNTIFS(Books!$D$9:$D$1008,C205&amp;"",Books!$F$9:$F$1008,D205)&gt;=COUNTIFS($C$9:C205,C205&amp;"",$D$9:D205,D205),"Matched","Debit in bank, not in books"))))</f>
        <v/>
      </c>
    </row>
    <row r="206" customFormat="false" ht="15" hidden="false" customHeight="false" outlineLevel="0" collapsed="false">
      <c r="A206" s="17"/>
      <c r="B206" s="8"/>
      <c r="C206" s="8"/>
      <c r="D206" s="18"/>
      <c r="E206" s="18"/>
      <c r="F206" s="10" t="str">
        <f aca="false">IF(N(D206)+N(E206)=0,"",IF(C206="","No reference",IF(N(E206)&gt;0,IF(COUNTIFS(Books!$D$9:$D$1008,C206&amp;"",Books!$E$9:$E$1008,E206)&gt;=COUNTIFS($C$9:C206,C206&amp;"",$E$9:E206,E206),"Matched","Credit in bank, not in books"),IF(COUNTIFS(Books!$D$9:$D$1008,C206&amp;"",Books!$F$9:$F$1008,D206)&gt;=COUNTIFS($C$9:C206,C206&amp;"",$D$9:D206,D206),"Matched","Debit in bank, not in books"))))</f>
        <v/>
      </c>
    </row>
    <row r="207" customFormat="false" ht="15" hidden="false" customHeight="false" outlineLevel="0" collapsed="false">
      <c r="A207" s="17"/>
      <c r="B207" s="8"/>
      <c r="C207" s="8"/>
      <c r="D207" s="18"/>
      <c r="E207" s="18"/>
      <c r="F207" s="10" t="str">
        <f aca="false">IF(N(D207)+N(E207)=0,"",IF(C207="","No reference",IF(N(E207)&gt;0,IF(COUNTIFS(Books!$D$9:$D$1008,C207&amp;"",Books!$E$9:$E$1008,E207)&gt;=COUNTIFS($C$9:C207,C207&amp;"",$E$9:E207,E207),"Matched","Credit in bank, not in books"),IF(COUNTIFS(Books!$D$9:$D$1008,C207&amp;"",Books!$F$9:$F$1008,D207)&gt;=COUNTIFS($C$9:C207,C207&amp;"",$D$9:D207,D207),"Matched","Debit in bank, not in books"))))</f>
        <v/>
      </c>
    </row>
    <row r="208" customFormat="false" ht="15" hidden="false" customHeight="false" outlineLevel="0" collapsed="false">
      <c r="A208" s="17"/>
      <c r="B208" s="8"/>
      <c r="C208" s="8"/>
      <c r="D208" s="18"/>
      <c r="E208" s="18"/>
      <c r="F208" s="10" t="str">
        <f aca="false">IF(N(D208)+N(E208)=0,"",IF(C208="","No reference",IF(N(E208)&gt;0,IF(COUNTIFS(Books!$D$9:$D$1008,C208&amp;"",Books!$E$9:$E$1008,E208)&gt;=COUNTIFS($C$9:C208,C208&amp;"",$E$9:E208,E208),"Matched","Credit in bank, not in books"),IF(COUNTIFS(Books!$D$9:$D$1008,C208&amp;"",Books!$F$9:$F$1008,D208)&gt;=COUNTIFS($C$9:C208,C208&amp;"",$D$9:D208,D208),"Matched","Debit in bank, not in books"))))</f>
        <v/>
      </c>
    </row>
    <row r="209" customFormat="false" ht="15" hidden="false" customHeight="false" outlineLevel="0" collapsed="false">
      <c r="A209" s="17"/>
      <c r="B209" s="8"/>
      <c r="C209" s="8"/>
      <c r="D209" s="18"/>
      <c r="E209" s="18"/>
      <c r="F209" s="10" t="str">
        <f aca="false">IF(N(D209)+N(E209)=0,"",IF(C209="","No reference",IF(N(E209)&gt;0,IF(COUNTIFS(Books!$D$9:$D$1008,C209&amp;"",Books!$E$9:$E$1008,E209)&gt;=COUNTIFS($C$9:C209,C209&amp;"",$E$9:E209,E209),"Matched","Credit in bank, not in books"),IF(COUNTIFS(Books!$D$9:$D$1008,C209&amp;"",Books!$F$9:$F$1008,D209)&gt;=COUNTIFS($C$9:C209,C209&amp;"",$D$9:D209,D209),"Matched","Debit in bank, not in books"))))</f>
        <v/>
      </c>
    </row>
    <row r="210" customFormat="false" ht="15" hidden="false" customHeight="false" outlineLevel="0" collapsed="false">
      <c r="A210" s="17"/>
      <c r="B210" s="8"/>
      <c r="C210" s="8"/>
      <c r="D210" s="18"/>
      <c r="E210" s="18"/>
      <c r="F210" s="10" t="str">
        <f aca="false">IF(N(D210)+N(E210)=0,"",IF(C210="","No reference",IF(N(E210)&gt;0,IF(COUNTIFS(Books!$D$9:$D$1008,C210&amp;"",Books!$E$9:$E$1008,E210)&gt;=COUNTIFS($C$9:C210,C210&amp;"",$E$9:E210,E210),"Matched","Credit in bank, not in books"),IF(COUNTIFS(Books!$D$9:$D$1008,C210&amp;"",Books!$F$9:$F$1008,D210)&gt;=COUNTIFS($C$9:C210,C210&amp;"",$D$9:D210,D210),"Matched","Debit in bank, not in books"))))</f>
        <v/>
      </c>
    </row>
    <row r="211" customFormat="false" ht="15" hidden="false" customHeight="false" outlineLevel="0" collapsed="false">
      <c r="A211" s="17"/>
      <c r="B211" s="8"/>
      <c r="C211" s="8"/>
      <c r="D211" s="18"/>
      <c r="E211" s="18"/>
      <c r="F211" s="10" t="str">
        <f aca="false">IF(N(D211)+N(E211)=0,"",IF(C211="","No reference",IF(N(E211)&gt;0,IF(COUNTIFS(Books!$D$9:$D$1008,C211&amp;"",Books!$E$9:$E$1008,E211)&gt;=COUNTIFS($C$9:C211,C211&amp;"",$E$9:E211,E211),"Matched","Credit in bank, not in books"),IF(COUNTIFS(Books!$D$9:$D$1008,C211&amp;"",Books!$F$9:$F$1008,D211)&gt;=COUNTIFS($C$9:C211,C211&amp;"",$D$9:D211,D211),"Matched","Debit in bank, not in books"))))</f>
        <v/>
      </c>
    </row>
    <row r="212" customFormat="false" ht="15" hidden="false" customHeight="false" outlineLevel="0" collapsed="false">
      <c r="A212" s="17"/>
      <c r="B212" s="8"/>
      <c r="C212" s="8"/>
      <c r="D212" s="18"/>
      <c r="E212" s="18"/>
      <c r="F212" s="10" t="str">
        <f aca="false">IF(N(D212)+N(E212)=0,"",IF(C212="","No reference",IF(N(E212)&gt;0,IF(COUNTIFS(Books!$D$9:$D$1008,C212&amp;"",Books!$E$9:$E$1008,E212)&gt;=COUNTIFS($C$9:C212,C212&amp;"",$E$9:E212,E212),"Matched","Credit in bank, not in books"),IF(COUNTIFS(Books!$D$9:$D$1008,C212&amp;"",Books!$F$9:$F$1008,D212)&gt;=COUNTIFS($C$9:C212,C212&amp;"",$D$9:D212,D212),"Matched","Debit in bank, not in books"))))</f>
        <v/>
      </c>
    </row>
    <row r="213" customFormat="false" ht="15" hidden="false" customHeight="false" outlineLevel="0" collapsed="false">
      <c r="A213" s="17"/>
      <c r="B213" s="8"/>
      <c r="C213" s="8"/>
      <c r="D213" s="18"/>
      <c r="E213" s="18"/>
      <c r="F213" s="10" t="str">
        <f aca="false">IF(N(D213)+N(E213)=0,"",IF(C213="","No reference",IF(N(E213)&gt;0,IF(COUNTIFS(Books!$D$9:$D$1008,C213&amp;"",Books!$E$9:$E$1008,E213)&gt;=COUNTIFS($C$9:C213,C213&amp;"",$E$9:E213,E213),"Matched","Credit in bank, not in books"),IF(COUNTIFS(Books!$D$9:$D$1008,C213&amp;"",Books!$F$9:$F$1008,D213)&gt;=COUNTIFS($C$9:C213,C213&amp;"",$D$9:D213,D213),"Matched","Debit in bank, not in books"))))</f>
        <v/>
      </c>
    </row>
    <row r="214" customFormat="false" ht="15" hidden="false" customHeight="false" outlineLevel="0" collapsed="false">
      <c r="A214" s="17"/>
      <c r="B214" s="8"/>
      <c r="C214" s="8"/>
      <c r="D214" s="18"/>
      <c r="E214" s="18"/>
      <c r="F214" s="10" t="str">
        <f aca="false">IF(N(D214)+N(E214)=0,"",IF(C214="","No reference",IF(N(E214)&gt;0,IF(COUNTIFS(Books!$D$9:$D$1008,C214&amp;"",Books!$E$9:$E$1008,E214)&gt;=COUNTIFS($C$9:C214,C214&amp;"",$E$9:E214,E214),"Matched","Credit in bank, not in books"),IF(COUNTIFS(Books!$D$9:$D$1008,C214&amp;"",Books!$F$9:$F$1008,D214)&gt;=COUNTIFS($C$9:C214,C214&amp;"",$D$9:D214,D214),"Matched","Debit in bank, not in books"))))</f>
        <v/>
      </c>
    </row>
    <row r="215" customFormat="false" ht="15" hidden="false" customHeight="false" outlineLevel="0" collapsed="false">
      <c r="A215" s="17"/>
      <c r="B215" s="8"/>
      <c r="C215" s="8"/>
      <c r="D215" s="18"/>
      <c r="E215" s="18"/>
      <c r="F215" s="10" t="str">
        <f aca="false">IF(N(D215)+N(E215)=0,"",IF(C215="","No reference",IF(N(E215)&gt;0,IF(COUNTIFS(Books!$D$9:$D$1008,C215&amp;"",Books!$E$9:$E$1008,E215)&gt;=COUNTIFS($C$9:C215,C215&amp;"",$E$9:E215,E215),"Matched","Credit in bank, not in books"),IF(COUNTIFS(Books!$D$9:$D$1008,C215&amp;"",Books!$F$9:$F$1008,D215)&gt;=COUNTIFS($C$9:C215,C215&amp;"",$D$9:D215,D215),"Matched","Debit in bank, not in books"))))</f>
        <v/>
      </c>
    </row>
    <row r="216" customFormat="false" ht="15" hidden="false" customHeight="false" outlineLevel="0" collapsed="false">
      <c r="A216" s="17"/>
      <c r="B216" s="8"/>
      <c r="C216" s="8"/>
      <c r="D216" s="18"/>
      <c r="E216" s="18"/>
      <c r="F216" s="10" t="str">
        <f aca="false">IF(N(D216)+N(E216)=0,"",IF(C216="","No reference",IF(N(E216)&gt;0,IF(COUNTIFS(Books!$D$9:$D$1008,C216&amp;"",Books!$E$9:$E$1008,E216)&gt;=COUNTIFS($C$9:C216,C216&amp;"",$E$9:E216,E216),"Matched","Credit in bank, not in books"),IF(COUNTIFS(Books!$D$9:$D$1008,C216&amp;"",Books!$F$9:$F$1008,D216)&gt;=COUNTIFS($C$9:C216,C216&amp;"",$D$9:D216,D216),"Matched","Debit in bank, not in books"))))</f>
        <v/>
      </c>
    </row>
    <row r="217" customFormat="false" ht="15" hidden="false" customHeight="false" outlineLevel="0" collapsed="false">
      <c r="A217" s="17"/>
      <c r="B217" s="8"/>
      <c r="C217" s="8"/>
      <c r="D217" s="18"/>
      <c r="E217" s="18"/>
      <c r="F217" s="10" t="str">
        <f aca="false">IF(N(D217)+N(E217)=0,"",IF(C217="","No reference",IF(N(E217)&gt;0,IF(COUNTIFS(Books!$D$9:$D$1008,C217&amp;"",Books!$E$9:$E$1008,E217)&gt;=COUNTIFS($C$9:C217,C217&amp;"",$E$9:E217,E217),"Matched","Credit in bank, not in books"),IF(COUNTIFS(Books!$D$9:$D$1008,C217&amp;"",Books!$F$9:$F$1008,D217)&gt;=COUNTIFS($C$9:C217,C217&amp;"",$D$9:D217,D217),"Matched","Debit in bank, not in books"))))</f>
        <v/>
      </c>
    </row>
    <row r="218" customFormat="false" ht="15" hidden="false" customHeight="false" outlineLevel="0" collapsed="false">
      <c r="A218" s="17"/>
      <c r="B218" s="8"/>
      <c r="C218" s="8"/>
      <c r="D218" s="18"/>
      <c r="E218" s="18"/>
      <c r="F218" s="10" t="str">
        <f aca="false">IF(N(D218)+N(E218)=0,"",IF(C218="","No reference",IF(N(E218)&gt;0,IF(COUNTIFS(Books!$D$9:$D$1008,C218&amp;"",Books!$E$9:$E$1008,E218)&gt;=COUNTIFS($C$9:C218,C218&amp;"",$E$9:E218,E218),"Matched","Credit in bank, not in books"),IF(COUNTIFS(Books!$D$9:$D$1008,C218&amp;"",Books!$F$9:$F$1008,D218)&gt;=COUNTIFS($C$9:C218,C218&amp;"",$D$9:D218,D218),"Matched","Debit in bank, not in books"))))</f>
        <v/>
      </c>
    </row>
    <row r="219" customFormat="false" ht="15" hidden="false" customHeight="false" outlineLevel="0" collapsed="false">
      <c r="A219" s="17"/>
      <c r="B219" s="8"/>
      <c r="C219" s="8"/>
      <c r="D219" s="18"/>
      <c r="E219" s="18"/>
      <c r="F219" s="10" t="str">
        <f aca="false">IF(N(D219)+N(E219)=0,"",IF(C219="","No reference",IF(N(E219)&gt;0,IF(COUNTIFS(Books!$D$9:$D$1008,C219&amp;"",Books!$E$9:$E$1008,E219)&gt;=COUNTIFS($C$9:C219,C219&amp;"",$E$9:E219,E219),"Matched","Credit in bank, not in books"),IF(COUNTIFS(Books!$D$9:$D$1008,C219&amp;"",Books!$F$9:$F$1008,D219)&gt;=COUNTIFS($C$9:C219,C219&amp;"",$D$9:D219,D219),"Matched","Debit in bank, not in books"))))</f>
        <v/>
      </c>
    </row>
    <row r="220" customFormat="false" ht="15" hidden="false" customHeight="false" outlineLevel="0" collapsed="false">
      <c r="A220" s="17"/>
      <c r="B220" s="8"/>
      <c r="C220" s="8"/>
      <c r="D220" s="18"/>
      <c r="E220" s="18"/>
      <c r="F220" s="10" t="str">
        <f aca="false">IF(N(D220)+N(E220)=0,"",IF(C220="","No reference",IF(N(E220)&gt;0,IF(COUNTIFS(Books!$D$9:$D$1008,C220&amp;"",Books!$E$9:$E$1008,E220)&gt;=COUNTIFS($C$9:C220,C220&amp;"",$E$9:E220,E220),"Matched","Credit in bank, not in books"),IF(COUNTIFS(Books!$D$9:$D$1008,C220&amp;"",Books!$F$9:$F$1008,D220)&gt;=COUNTIFS($C$9:C220,C220&amp;"",$D$9:D220,D220),"Matched","Debit in bank, not in books"))))</f>
        <v/>
      </c>
    </row>
    <row r="221" customFormat="false" ht="15" hidden="false" customHeight="false" outlineLevel="0" collapsed="false">
      <c r="A221" s="17"/>
      <c r="B221" s="8"/>
      <c r="C221" s="8"/>
      <c r="D221" s="18"/>
      <c r="E221" s="18"/>
      <c r="F221" s="10" t="str">
        <f aca="false">IF(N(D221)+N(E221)=0,"",IF(C221="","No reference",IF(N(E221)&gt;0,IF(COUNTIFS(Books!$D$9:$D$1008,C221&amp;"",Books!$E$9:$E$1008,E221)&gt;=COUNTIFS($C$9:C221,C221&amp;"",$E$9:E221,E221),"Matched","Credit in bank, not in books"),IF(COUNTIFS(Books!$D$9:$D$1008,C221&amp;"",Books!$F$9:$F$1008,D221)&gt;=COUNTIFS($C$9:C221,C221&amp;"",$D$9:D221,D221),"Matched","Debit in bank, not in books"))))</f>
        <v/>
      </c>
    </row>
    <row r="222" customFormat="false" ht="15" hidden="false" customHeight="false" outlineLevel="0" collapsed="false">
      <c r="A222" s="17"/>
      <c r="B222" s="8"/>
      <c r="C222" s="8"/>
      <c r="D222" s="18"/>
      <c r="E222" s="18"/>
      <c r="F222" s="10" t="str">
        <f aca="false">IF(N(D222)+N(E222)=0,"",IF(C222="","No reference",IF(N(E222)&gt;0,IF(COUNTIFS(Books!$D$9:$D$1008,C222&amp;"",Books!$E$9:$E$1008,E222)&gt;=COUNTIFS($C$9:C222,C222&amp;"",$E$9:E222,E222),"Matched","Credit in bank, not in books"),IF(COUNTIFS(Books!$D$9:$D$1008,C222&amp;"",Books!$F$9:$F$1008,D222)&gt;=COUNTIFS($C$9:C222,C222&amp;"",$D$9:D222,D222),"Matched","Debit in bank, not in books"))))</f>
        <v/>
      </c>
    </row>
    <row r="223" customFormat="false" ht="15" hidden="false" customHeight="false" outlineLevel="0" collapsed="false">
      <c r="A223" s="17"/>
      <c r="B223" s="8"/>
      <c r="C223" s="8"/>
      <c r="D223" s="18"/>
      <c r="E223" s="18"/>
      <c r="F223" s="10" t="str">
        <f aca="false">IF(N(D223)+N(E223)=0,"",IF(C223="","No reference",IF(N(E223)&gt;0,IF(COUNTIFS(Books!$D$9:$D$1008,C223&amp;"",Books!$E$9:$E$1008,E223)&gt;=COUNTIFS($C$9:C223,C223&amp;"",$E$9:E223,E223),"Matched","Credit in bank, not in books"),IF(COUNTIFS(Books!$D$9:$D$1008,C223&amp;"",Books!$F$9:$F$1008,D223)&gt;=COUNTIFS($C$9:C223,C223&amp;"",$D$9:D223,D223),"Matched","Debit in bank, not in books"))))</f>
        <v/>
      </c>
    </row>
    <row r="224" customFormat="false" ht="15" hidden="false" customHeight="false" outlineLevel="0" collapsed="false">
      <c r="A224" s="17"/>
      <c r="B224" s="8"/>
      <c r="C224" s="8"/>
      <c r="D224" s="18"/>
      <c r="E224" s="18"/>
      <c r="F224" s="10" t="str">
        <f aca="false">IF(N(D224)+N(E224)=0,"",IF(C224="","No reference",IF(N(E224)&gt;0,IF(COUNTIFS(Books!$D$9:$D$1008,C224&amp;"",Books!$E$9:$E$1008,E224)&gt;=COUNTIFS($C$9:C224,C224&amp;"",$E$9:E224,E224),"Matched","Credit in bank, not in books"),IF(COUNTIFS(Books!$D$9:$D$1008,C224&amp;"",Books!$F$9:$F$1008,D224)&gt;=COUNTIFS($C$9:C224,C224&amp;"",$D$9:D224,D224),"Matched","Debit in bank, not in books"))))</f>
        <v/>
      </c>
    </row>
    <row r="225" customFormat="false" ht="15" hidden="false" customHeight="false" outlineLevel="0" collapsed="false">
      <c r="A225" s="17"/>
      <c r="B225" s="8"/>
      <c r="C225" s="8"/>
      <c r="D225" s="18"/>
      <c r="E225" s="18"/>
      <c r="F225" s="10" t="str">
        <f aca="false">IF(N(D225)+N(E225)=0,"",IF(C225="","No reference",IF(N(E225)&gt;0,IF(COUNTIFS(Books!$D$9:$D$1008,C225&amp;"",Books!$E$9:$E$1008,E225)&gt;=COUNTIFS($C$9:C225,C225&amp;"",$E$9:E225,E225),"Matched","Credit in bank, not in books"),IF(COUNTIFS(Books!$D$9:$D$1008,C225&amp;"",Books!$F$9:$F$1008,D225)&gt;=COUNTIFS($C$9:C225,C225&amp;"",$D$9:D225,D225),"Matched","Debit in bank, not in books"))))</f>
        <v/>
      </c>
    </row>
    <row r="226" customFormat="false" ht="15" hidden="false" customHeight="false" outlineLevel="0" collapsed="false">
      <c r="A226" s="17"/>
      <c r="B226" s="8"/>
      <c r="C226" s="8"/>
      <c r="D226" s="18"/>
      <c r="E226" s="18"/>
      <c r="F226" s="10" t="str">
        <f aca="false">IF(N(D226)+N(E226)=0,"",IF(C226="","No reference",IF(N(E226)&gt;0,IF(COUNTIFS(Books!$D$9:$D$1008,C226&amp;"",Books!$E$9:$E$1008,E226)&gt;=COUNTIFS($C$9:C226,C226&amp;"",$E$9:E226,E226),"Matched","Credit in bank, not in books"),IF(COUNTIFS(Books!$D$9:$D$1008,C226&amp;"",Books!$F$9:$F$1008,D226)&gt;=COUNTIFS($C$9:C226,C226&amp;"",$D$9:D226,D226),"Matched","Debit in bank, not in books"))))</f>
        <v/>
      </c>
    </row>
    <row r="227" customFormat="false" ht="15" hidden="false" customHeight="false" outlineLevel="0" collapsed="false">
      <c r="A227" s="17"/>
      <c r="B227" s="8"/>
      <c r="C227" s="8"/>
      <c r="D227" s="18"/>
      <c r="E227" s="18"/>
      <c r="F227" s="10" t="str">
        <f aca="false">IF(N(D227)+N(E227)=0,"",IF(C227="","No reference",IF(N(E227)&gt;0,IF(COUNTIFS(Books!$D$9:$D$1008,C227&amp;"",Books!$E$9:$E$1008,E227)&gt;=COUNTIFS($C$9:C227,C227&amp;"",$E$9:E227,E227),"Matched","Credit in bank, not in books"),IF(COUNTIFS(Books!$D$9:$D$1008,C227&amp;"",Books!$F$9:$F$1008,D227)&gt;=COUNTIFS($C$9:C227,C227&amp;"",$D$9:D227,D227),"Matched","Debit in bank, not in books"))))</f>
        <v/>
      </c>
    </row>
    <row r="228" customFormat="false" ht="15" hidden="false" customHeight="false" outlineLevel="0" collapsed="false">
      <c r="A228" s="17"/>
      <c r="B228" s="8"/>
      <c r="C228" s="8"/>
      <c r="D228" s="18"/>
      <c r="E228" s="18"/>
      <c r="F228" s="10" t="str">
        <f aca="false">IF(N(D228)+N(E228)=0,"",IF(C228="","No reference",IF(N(E228)&gt;0,IF(COUNTIFS(Books!$D$9:$D$1008,C228&amp;"",Books!$E$9:$E$1008,E228)&gt;=COUNTIFS($C$9:C228,C228&amp;"",$E$9:E228,E228),"Matched","Credit in bank, not in books"),IF(COUNTIFS(Books!$D$9:$D$1008,C228&amp;"",Books!$F$9:$F$1008,D228)&gt;=COUNTIFS($C$9:C228,C228&amp;"",$D$9:D228,D228),"Matched","Debit in bank, not in books"))))</f>
        <v/>
      </c>
    </row>
    <row r="229" customFormat="false" ht="15" hidden="false" customHeight="false" outlineLevel="0" collapsed="false">
      <c r="A229" s="17"/>
      <c r="B229" s="8"/>
      <c r="C229" s="8"/>
      <c r="D229" s="18"/>
      <c r="E229" s="18"/>
      <c r="F229" s="10" t="str">
        <f aca="false">IF(N(D229)+N(E229)=0,"",IF(C229="","No reference",IF(N(E229)&gt;0,IF(COUNTIFS(Books!$D$9:$D$1008,C229&amp;"",Books!$E$9:$E$1008,E229)&gt;=COUNTIFS($C$9:C229,C229&amp;"",$E$9:E229,E229),"Matched","Credit in bank, not in books"),IF(COUNTIFS(Books!$D$9:$D$1008,C229&amp;"",Books!$F$9:$F$1008,D229)&gt;=COUNTIFS($C$9:C229,C229&amp;"",$D$9:D229,D229),"Matched","Debit in bank, not in books"))))</f>
        <v/>
      </c>
    </row>
    <row r="230" customFormat="false" ht="15" hidden="false" customHeight="false" outlineLevel="0" collapsed="false">
      <c r="A230" s="17"/>
      <c r="B230" s="8"/>
      <c r="C230" s="8"/>
      <c r="D230" s="18"/>
      <c r="E230" s="18"/>
      <c r="F230" s="10" t="str">
        <f aca="false">IF(N(D230)+N(E230)=0,"",IF(C230="","No reference",IF(N(E230)&gt;0,IF(COUNTIFS(Books!$D$9:$D$1008,C230&amp;"",Books!$E$9:$E$1008,E230)&gt;=COUNTIFS($C$9:C230,C230&amp;"",$E$9:E230,E230),"Matched","Credit in bank, not in books"),IF(COUNTIFS(Books!$D$9:$D$1008,C230&amp;"",Books!$F$9:$F$1008,D230)&gt;=COUNTIFS($C$9:C230,C230&amp;"",$D$9:D230,D230),"Matched","Debit in bank, not in books"))))</f>
        <v/>
      </c>
    </row>
    <row r="231" customFormat="false" ht="15" hidden="false" customHeight="false" outlineLevel="0" collapsed="false">
      <c r="A231" s="17"/>
      <c r="B231" s="8"/>
      <c r="C231" s="8"/>
      <c r="D231" s="18"/>
      <c r="E231" s="18"/>
      <c r="F231" s="10" t="str">
        <f aca="false">IF(N(D231)+N(E231)=0,"",IF(C231="","No reference",IF(N(E231)&gt;0,IF(COUNTIFS(Books!$D$9:$D$1008,C231&amp;"",Books!$E$9:$E$1008,E231)&gt;=COUNTIFS($C$9:C231,C231&amp;"",$E$9:E231,E231),"Matched","Credit in bank, not in books"),IF(COUNTIFS(Books!$D$9:$D$1008,C231&amp;"",Books!$F$9:$F$1008,D231)&gt;=COUNTIFS($C$9:C231,C231&amp;"",$D$9:D231,D231),"Matched","Debit in bank, not in books"))))</f>
        <v/>
      </c>
    </row>
    <row r="232" customFormat="false" ht="15" hidden="false" customHeight="false" outlineLevel="0" collapsed="false">
      <c r="A232" s="17"/>
      <c r="B232" s="8"/>
      <c r="C232" s="8"/>
      <c r="D232" s="18"/>
      <c r="E232" s="18"/>
      <c r="F232" s="10" t="str">
        <f aca="false">IF(N(D232)+N(E232)=0,"",IF(C232="","No reference",IF(N(E232)&gt;0,IF(COUNTIFS(Books!$D$9:$D$1008,C232&amp;"",Books!$E$9:$E$1008,E232)&gt;=COUNTIFS($C$9:C232,C232&amp;"",$E$9:E232,E232),"Matched","Credit in bank, not in books"),IF(COUNTIFS(Books!$D$9:$D$1008,C232&amp;"",Books!$F$9:$F$1008,D232)&gt;=COUNTIFS($C$9:C232,C232&amp;"",$D$9:D232,D232),"Matched","Debit in bank, not in books"))))</f>
        <v/>
      </c>
    </row>
    <row r="233" customFormat="false" ht="15" hidden="false" customHeight="false" outlineLevel="0" collapsed="false">
      <c r="A233" s="17"/>
      <c r="B233" s="8"/>
      <c r="C233" s="8"/>
      <c r="D233" s="18"/>
      <c r="E233" s="18"/>
      <c r="F233" s="10" t="str">
        <f aca="false">IF(N(D233)+N(E233)=0,"",IF(C233="","No reference",IF(N(E233)&gt;0,IF(COUNTIFS(Books!$D$9:$D$1008,C233&amp;"",Books!$E$9:$E$1008,E233)&gt;=COUNTIFS($C$9:C233,C233&amp;"",$E$9:E233,E233),"Matched","Credit in bank, not in books"),IF(COUNTIFS(Books!$D$9:$D$1008,C233&amp;"",Books!$F$9:$F$1008,D233)&gt;=COUNTIFS($C$9:C233,C233&amp;"",$D$9:D233,D233),"Matched","Debit in bank, not in books"))))</f>
        <v/>
      </c>
    </row>
    <row r="234" customFormat="false" ht="15" hidden="false" customHeight="false" outlineLevel="0" collapsed="false">
      <c r="A234" s="17"/>
      <c r="B234" s="8"/>
      <c r="C234" s="8"/>
      <c r="D234" s="18"/>
      <c r="E234" s="18"/>
      <c r="F234" s="10" t="str">
        <f aca="false">IF(N(D234)+N(E234)=0,"",IF(C234="","No reference",IF(N(E234)&gt;0,IF(COUNTIFS(Books!$D$9:$D$1008,C234&amp;"",Books!$E$9:$E$1008,E234)&gt;=COUNTIFS($C$9:C234,C234&amp;"",$E$9:E234,E234),"Matched","Credit in bank, not in books"),IF(COUNTIFS(Books!$D$9:$D$1008,C234&amp;"",Books!$F$9:$F$1008,D234)&gt;=COUNTIFS($C$9:C234,C234&amp;"",$D$9:D234,D234),"Matched","Debit in bank, not in books"))))</f>
        <v/>
      </c>
    </row>
    <row r="235" customFormat="false" ht="15" hidden="false" customHeight="false" outlineLevel="0" collapsed="false">
      <c r="A235" s="17"/>
      <c r="B235" s="8"/>
      <c r="C235" s="8"/>
      <c r="D235" s="18"/>
      <c r="E235" s="18"/>
      <c r="F235" s="10" t="str">
        <f aca="false">IF(N(D235)+N(E235)=0,"",IF(C235="","No reference",IF(N(E235)&gt;0,IF(COUNTIFS(Books!$D$9:$D$1008,C235&amp;"",Books!$E$9:$E$1008,E235)&gt;=COUNTIFS($C$9:C235,C235&amp;"",$E$9:E235,E235),"Matched","Credit in bank, not in books"),IF(COUNTIFS(Books!$D$9:$D$1008,C235&amp;"",Books!$F$9:$F$1008,D235)&gt;=COUNTIFS($C$9:C235,C235&amp;"",$D$9:D235,D235),"Matched","Debit in bank, not in books"))))</f>
        <v/>
      </c>
    </row>
    <row r="236" customFormat="false" ht="15" hidden="false" customHeight="false" outlineLevel="0" collapsed="false">
      <c r="A236" s="17"/>
      <c r="B236" s="8"/>
      <c r="C236" s="8"/>
      <c r="D236" s="18"/>
      <c r="E236" s="18"/>
      <c r="F236" s="10" t="str">
        <f aca="false">IF(N(D236)+N(E236)=0,"",IF(C236="","No reference",IF(N(E236)&gt;0,IF(COUNTIFS(Books!$D$9:$D$1008,C236&amp;"",Books!$E$9:$E$1008,E236)&gt;=COUNTIFS($C$9:C236,C236&amp;"",$E$9:E236,E236),"Matched","Credit in bank, not in books"),IF(COUNTIFS(Books!$D$9:$D$1008,C236&amp;"",Books!$F$9:$F$1008,D236)&gt;=COUNTIFS($C$9:C236,C236&amp;"",$D$9:D236,D236),"Matched","Debit in bank, not in books"))))</f>
        <v/>
      </c>
    </row>
    <row r="237" customFormat="false" ht="15" hidden="false" customHeight="false" outlineLevel="0" collapsed="false">
      <c r="A237" s="17"/>
      <c r="B237" s="8"/>
      <c r="C237" s="8"/>
      <c r="D237" s="18"/>
      <c r="E237" s="18"/>
      <c r="F237" s="10" t="str">
        <f aca="false">IF(N(D237)+N(E237)=0,"",IF(C237="","No reference",IF(N(E237)&gt;0,IF(COUNTIFS(Books!$D$9:$D$1008,C237&amp;"",Books!$E$9:$E$1008,E237)&gt;=COUNTIFS($C$9:C237,C237&amp;"",$E$9:E237,E237),"Matched","Credit in bank, not in books"),IF(COUNTIFS(Books!$D$9:$D$1008,C237&amp;"",Books!$F$9:$F$1008,D237)&gt;=COUNTIFS($C$9:C237,C237&amp;"",$D$9:D237,D237),"Matched","Debit in bank, not in books"))))</f>
        <v/>
      </c>
    </row>
    <row r="238" customFormat="false" ht="15" hidden="false" customHeight="false" outlineLevel="0" collapsed="false">
      <c r="A238" s="17"/>
      <c r="B238" s="8"/>
      <c r="C238" s="8"/>
      <c r="D238" s="18"/>
      <c r="E238" s="18"/>
      <c r="F238" s="10" t="str">
        <f aca="false">IF(N(D238)+N(E238)=0,"",IF(C238="","No reference",IF(N(E238)&gt;0,IF(COUNTIFS(Books!$D$9:$D$1008,C238&amp;"",Books!$E$9:$E$1008,E238)&gt;=COUNTIFS($C$9:C238,C238&amp;"",$E$9:E238,E238),"Matched","Credit in bank, not in books"),IF(COUNTIFS(Books!$D$9:$D$1008,C238&amp;"",Books!$F$9:$F$1008,D238)&gt;=COUNTIFS($C$9:C238,C238&amp;"",$D$9:D238,D238),"Matched","Debit in bank, not in books"))))</f>
        <v/>
      </c>
    </row>
    <row r="239" customFormat="false" ht="15" hidden="false" customHeight="false" outlineLevel="0" collapsed="false">
      <c r="A239" s="17"/>
      <c r="B239" s="8"/>
      <c r="C239" s="8"/>
      <c r="D239" s="18"/>
      <c r="E239" s="18"/>
      <c r="F239" s="10" t="str">
        <f aca="false">IF(N(D239)+N(E239)=0,"",IF(C239="","No reference",IF(N(E239)&gt;0,IF(COUNTIFS(Books!$D$9:$D$1008,C239&amp;"",Books!$E$9:$E$1008,E239)&gt;=COUNTIFS($C$9:C239,C239&amp;"",$E$9:E239,E239),"Matched","Credit in bank, not in books"),IF(COUNTIFS(Books!$D$9:$D$1008,C239&amp;"",Books!$F$9:$F$1008,D239)&gt;=COUNTIFS($C$9:C239,C239&amp;"",$D$9:D239,D239),"Matched","Debit in bank, not in books"))))</f>
        <v/>
      </c>
    </row>
    <row r="240" customFormat="false" ht="15" hidden="false" customHeight="false" outlineLevel="0" collapsed="false">
      <c r="A240" s="17"/>
      <c r="B240" s="8"/>
      <c r="C240" s="8"/>
      <c r="D240" s="18"/>
      <c r="E240" s="18"/>
      <c r="F240" s="10" t="str">
        <f aca="false">IF(N(D240)+N(E240)=0,"",IF(C240="","No reference",IF(N(E240)&gt;0,IF(COUNTIFS(Books!$D$9:$D$1008,C240&amp;"",Books!$E$9:$E$1008,E240)&gt;=COUNTIFS($C$9:C240,C240&amp;"",$E$9:E240,E240),"Matched","Credit in bank, not in books"),IF(COUNTIFS(Books!$D$9:$D$1008,C240&amp;"",Books!$F$9:$F$1008,D240)&gt;=COUNTIFS($C$9:C240,C240&amp;"",$D$9:D240,D240),"Matched","Debit in bank, not in books"))))</f>
        <v/>
      </c>
    </row>
    <row r="241" customFormat="false" ht="15" hidden="false" customHeight="false" outlineLevel="0" collapsed="false">
      <c r="A241" s="17"/>
      <c r="B241" s="8"/>
      <c r="C241" s="8"/>
      <c r="D241" s="18"/>
      <c r="E241" s="18"/>
      <c r="F241" s="10" t="str">
        <f aca="false">IF(N(D241)+N(E241)=0,"",IF(C241="","No reference",IF(N(E241)&gt;0,IF(COUNTIFS(Books!$D$9:$D$1008,C241&amp;"",Books!$E$9:$E$1008,E241)&gt;=COUNTIFS($C$9:C241,C241&amp;"",$E$9:E241,E241),"Matched","Credit in bank, not in books"),IF(COUNTIFS(Books!$D$9:$D$1008,C241&amp;"",Books!$F$9:$F$1008,D241)&gt;=COUNTIFS($C$9:C241,C241&amp;"",$D$9:D241,D241),"Matched","Debit in bank, not in books"))))</f>
        <v/>
      </c>
    </row>
    <row r="242" customFormat="false" ht="15" hidden="false" customHeight="false" outlineLevel="0" collapsed="false">
      <c r="A242" s="17"/>
      <c r="B242" s="8"/>
      <c r="C242" s="8"/>
      <c r="D242" s="18"/>
      <c r="E242" s="18"/>
      <c r="F242" s="10" t="str">
        <f aca="false">IF(N(D242)+N(E242)=0,"",IF(C242="","No reference",IF(N(E242)&gt;0,IF(COUNTIFS(Books!$D$9:$D$1008,C242&amp;"",Books!$E$9:$E$1008,E242)&gt;=COUNTIFS($C$9:C242,C242&amp;"",$E$9:E242,E242),"Matched","Credit in bank, not in books"),IF(COUNTIFS(Books!$D$9:$D$1008,C242&amp;"",Books!$F$9:$F$1008,D242)&gt;=COUNTIFS($C$9:C242,C242&amp;"",$D$9:D242,D242),"Matched","Debit in bank, not in books"))))</f>
        <v/>
      </c>
    </row>
    <row r="243" customFormat="false" ht="15" hidden="false" customHeight="false" outlineLevel="0" collapsed="false">
      <c r="A243" s="17"/>
      <c r="B243" s="8"/>
      <c r="C243" s="8"/>
      <c r="D243" s="18"/>
      <c r="E243" s="18"/>
      <c r="F243" s="10" t="str">
        <f aca="false">IF(N(D243)+N(E243)=0,"",IF(C243="","No reference",IF(N(E243)&gt;0,IF(COUNTIFS(Books!$D$9:$D$1008,C243&amp;"",Books!$E$9:$E$1008,E243)&gt;=COUNTIFS($C$9:C243,C243&amp;"",$E$9:E243,E243),"Matched","Credit in bank, not in books"),IF(COUNTIFS(Books!$D$9:$D$1008,C243&amp;"",Books!$F$9:$F$1008,D243)&gt;=COUNTIFS($C$9:C243,C243&amp;"",$D$9:D243,D243),"Matched","Debit in bank, not in books"))))</f>
        <v/>
      </c>
    </row>
    <row r="244" customFormat="false" ht="15" hidden="false" customHeight="false" outlineLevel="0" collapsed="false">
      <c r="A244" s="17"/>
      <c r="B244" s="8"/>
      <c r="C244" s="8"/>
      <c r="D244" s="18"/>
      <c r="E244" s="18"/>
      <c r="F244" s="10" t="str">
        <f aca="false">IF(N(D244)+N(E244)=0,"",IF(C244="","No reference",IF(N(E244)&gt;0,IF(COUNTIFS(Books!$D$9:$D$1008,C244&amp;"",Books!$E$9:$E$1008,E244)&gt;=COUNTIFS($C$9:C244,C244&amp;"",$E$9:E244,E244),"Matched","Credit in bank, not in books"),IF(COUNTIFS(Books!$D$9:$D$1008,C244&amp;"",Books!$F$9:$F$1008,D244)&gt;=COUNTIFS($C$9:C244,C244&amp;"",$D$9:D244,D244),"Matched","Debit in bank, not in books"))))</f>
        <v/>
      </c>
    </row>
    <row r="245" customFormat="false" ht="15" hidden="false" customHeight="false" outlineLevel="0" collapsed="false">
      <c r="A245" s="17"/>
      <c r="B245" s="8"/>
      <c r="C245" s="8"/>
      <c r="D245" s="18"/>
      <c r="E245" s="18"/>
      <c r="F245" s="10" t="str">
        <f aca="false">IF(N(D245)+N(E245)=0,"",IF(C245="","No reference",IF(N(E245)&gt;0,IF(COUNTIFS(Books!$D$9:$D$1008,C245&amp;"",Books!$E$9:$E$1008,E245)&gt;=COUNTIFS($C$9:C245,C245&amp;"",$E$9:E245,E245),"Matched","Credit in bank, not in books"),IF(COUNTIFS(Books!$D$9:$D$1008,C245&amp;"",Books!$F$9:$F$1008,D245)&gt;=COUNTIFS($C$9:C245,C245&amp;"",$D$9:D245,D245),"Matched","Debit in bank, not in books"))))</f>
        <v/>
      </c>
    </row>
    <row r="246" customFormat="false" ht="15" hidden="false" customHeight="false" outlineLevel="0" collapsed="false">
      <c r="A246" s="17"/>
      <c r="B246" s="8"/>
      <c r="C246" s="8"/>
      <c r="D246" s="18"/>
      <c r="E246" s="18"/>
      <c r="F246" s="10" t="str">
        <f aca="false">IF(N(D246)+N(E246)=0,"",IF(C246="","No reference",IF(N(E246)&gt;0,IF(COUNTIFS(Books!$D$9:$D$1008,C246&amp;"",Books!$E$9:$E$1008,E246)&gt;=COUNTIFS($C$9:C246,C246&amp;"",$E$9:E246,E246),"Matched","Credit in bank, not in books"),IF(COUNTIFS(Books!$D$9:$D$1008,C246&amp;"",Books!$F$9:$F$1008,D246)&gt;=COUNTIFS($C$9:C246,C246&amp;"",$D$9:D246,D246),"Matched","Debit in bank, not in books"))))</f>
        <v/>
      </c>
    </row>
    <row r="247" customFormat="false" ht="15" hidden="false" customHeight="false" outlineLevel="0" collapsed="false">
      <c r="A247" s="17"/>
      <c r="B247" s="8"/>
      <c r="C247" s="8"/>
      <c r="D247" s="18"/>
      <c r="E247" s="18"/>
      <c r="F247" s="10" t="str">
        <f aca="false">IF(N(D247)+N(E247)=0,"",IF(C247="","No reference",IF(N(E247)&gt;0,IF(COUNTIFS(Books!$D$9:$D$1008,C247&amp;"",Books!$E$9:$E$1008,E247)&gt;=COUNTIFS($C$9:C247,C247&amp;"",$E$9:E247,E247),"Matched","Credit in bank, not in books"),IF(COUNTIFS(Books!$D$9:$D$1008,C247&amp;"",Books!$F$9:$F$1008,D247)&gt;=COUNTIFS($C$9:C247,C247&amp;"",$D$9:D247,D247),"Matched","Debit in bank, not in books"))))</f>
        <v/>
      </c>
    </row>
    <row r="248" customFormat="false" ht="15" hidden="false" customHeight="false" outlineLevel="0" collapsed="false">
      <c r="A248" s="17"/>
      <c r="B248" s="8"/>
      <c r="C248" s="8"/>
      <c r="D248" s="18"/>
      <c r="E248" s="18"/>
      <c r="F248" s="10" t="str">
        <f aca="false">IF(N(D248)+N(E248)=0,"",IF(C248="","No reference",IF(N(E248)&gt;0,IF(COUNTIFS(Books!$D$9:$D$1008,C248&amp;"",Books!$E$9:$E$1008,E248)&gt;=COUNTIFS($C$9:C248,C248&amp;"",$E$9:E248,E248),"Matched","Credit in bank, not in books"),IF(COUNTIFS(Books!$D$9:$D$1008,C248&amp;"",Books!$F$9:$F$1008,D248)&gt;=COUNTIFS($C$9:C248,C248&amp;"",$D$9:D248,D248),"Matched","Debit in bank, not in books"))))</f>
        <v/>
      </c>
    </row>
    <row r="249" customFormat="false" ht="15" hidden="false" customHeight="false" outlineLevel="0" collapsed="false">
      <c r="A249" s="17"/>
      <c r="B249" s="8"/>
      <c r="C249" s="8"/>
      <c r="D249" s="18"/>
      <c r="E249" s="18"/>
      <c r="F249" s="10" t="str">
        <f aca="false">IF(N(D249)+N(E249)=0,"",IF(C249="","No reference",IF(N(E249)&gt;0,IF(COUNTIFS(Books!$D$9:$D$1008,C249&amp;"",Books!$E$9:$E$1008,E249)&gt;=COUNTIFS($C$9:C249,C249&amp;"",$E$9:E249,E249),"Matched","Credit in bank, not in books"),IF(COUNTIFS(Books!$D$9:$D$1008,C249&amp;"",Books!$F$9:$F$1008,D249)&gt;=COUNTIFS($C$9:C249,C249&amp;"",$D$9:D249,D249),"Matched","Debit in bank, not in books"))))</f>
        <v/>
      </c>
    </row>
    <row r="250" customFormat="false" ht="15" hidden="false" customHeight="false" outlineLevel="0" collapsed="false">
      <c r="A250" s="17"/>
      <c r="B250" s="8"/>
      <c r="C250" s="8"/>
      <c r="D250" s="18"/>
      <c r="E250" s="18"/>
      <c r="F250" s="10" t="str">
        <f aca="false">IF(N(D250)+N(E250)=0,"",IF(C250="","No reference",IF(N(E250)&gt;0,IF(COUNTIFS(Books!$D$9:$D$1008,C250&amp;"",Books!$E$9:$E$1008,E250)&gt;=COUNTIFS($C$9:C250,C250&amp;"",$E$9:E250,E250),"Matched","Credit in bank, not in books"),IF(COUNTIFS(Books!$D$9:$D$1008,C250&amp;"",Books!$F$9:$F$1008,D250)&gt;=COUNTIFS($C$9:C250,C250&amp;"",$D$9:D250,D250),"Matched","Debit in bank, not in books"))))</f>
        <v/>
      </c>
    </row>
    <row r="251" customFormat="false" ht="15" hidden="false" customHeight="false" outlineLevel="0" collapsed="false">
      <c r="A251" s="17"/>
      <c r="B251" s="8"/>
      <c r="C251" s="8"/>
      <c r="D251" s="18"/>
      <c r="E251" s="18"/>
      <c r="F251" s="10" t="str">
        <f aca="false">IF(N(D251)+N(E251)=0,"",IF(C251="","No reference",IF(N(E251)&gt;0,IF(COUNTIFS(Books!$D$9:$D$1008,C251&amp;"",Books!$E$9:$E$1008,E251)&gt;=COUNTIFS($C$9:C251,C251&amp;"",$E$9:E251,E251),"Matched","Credit in bank, not in books"),IF(COUNTIFS(Books!$D$9:$D$1008,C251&amp;"",Books!$F$9:$F$1008,D251)&gt;=COUNTIFS($C$9:C251,C251&amp;"",$D$9:D251,D251),"Matched","Debit in bank, not in books"))))</f>
        <v/>
      </c>
    </row>
    <row r="252" customFormat="false" ht="15" hidden="false" customHeight="false" outlineLevel="0" collapsed="false">
      <c r="A252" s="17"/>
      <c r="B252" s="8"/>
      <c r="C252" s="8"/>
      <c r="D252" s="18"/>
      <c r="E252" s="18"/>
      <c r="F252" s="10" t="str">
        <f aca="false">IF(N(D252)+N(E252)=0,"",IF(C252="","No reference",IF(N(E252)&gt;0,IF(COUNTIFS(Books!$D$9:$D$1008,C252&amp;"",Books!$E$9:$E$1008,E252)&gt;=COUNTIFS($C$9:C252,C252&amp;"",$E$9:E252,E252),"Matched","Credit in bank, not in books"),IF(COUNTIFS(Books!$D$9:$D$1008,C252&amp;"",Books!$F$9:$F$1008,D252)&gt;=COUNTIFS($C$9:C252,C252&amp;"",$D$9:D252,D252),"Matched","Debit in bank, not in books"))))</f>
        <v/>
      </c>
    </row>
    <row r="253" customFormat="false" ht="15" hidden="false" customHeight="false" outlineLevel="0" collapsed="false">
      <c r="A253" s="17"/>
      <c r="B253" s="8"/>
      <c r="C253" s="8"/>
      <c r="D253" s="18"/>
      <c r="E253" s="18"/>
      <c r="F253" s="10" t="str">
        <f aca="false">IF(N(D253)+N(E253)=0,"",IF(C253="","No reference",IF(N(E253)&gt;0,IF(COUNTIFS(Books!$D$9:$D$1008,C253&amp;"",Books!$E$9:$E$1008,E253)&gt;=COUNTIFS($C$9:C253,C253&amp;"",$E$9:E253,E253),"Matched","Credit in bank, not in books"),IF(COUNTIFS(Books!$D$9:$D$1008,C253&amp;"",Books!$F$9:$F$1008,D253)&gt;=COUNTIFS($C$9:C253,C253&amp;"",$D$9:D253,D253),"Matched","Debit in bank, not in books"))))</f>
        <v/>
      </c>
    </row>
    <row r="254" customFormat="false" ht="15" hidden="false" customHeight="false" outlineLevel="0" collapsed="false">
      <c r="A254" s="17"/>
      <c r="B254" s="8"/>
      <c r="C254" s="8"/>
      <c r="D254" s="18"/>
      <c r="E254" s="18"/>
      <c r="F254" s="10" t="str">
        <f aca="false">IF(N(D254)+N(E254)=0,"",IF(C254="","No reference",IF(N(E254)&gt;0,IF(COUNTIFS(Books!$D$9:$D$1008,C254&amp;"",Books!$E$9:$E$1008,E254)&gt;=COUNTIFS($C$9:C254,C254&amp;"",$E$9:E254,E254),"Matched","Credit in bank, not in books"),IF(COUNTIFS(Books!$D$9:$D$1008,C254&amp;"",Books!$F$9:$F$1008,D254)&gt;=COUNTIFS($C$9:C254,C254&amp;"",$D$9:D254,D254),"Matched","Debit in bank, not in books"))))</f>
        <v/>
      </c>
    </row>
    <row r="255" customFormat="false" ht="15" hidden="false" customHeight="false" outlineLevel="0" collapsed="false">
      <c r="A255" s="17"/>
      <c r="B255" s="8"/>
      <c r="C255" s="8"/>
      <c r="D255" s="18"/>
      <c r="E255" s="18"/>
      <c r="F255" s="10" t="str">
        <f aca="false">IF(N(D255)+N(E255)=0,"",IF(C255="","No reference",IF(N(E255)&gt;0,IF(COUNTIFS(Books!$D$9:$D$1008,C255&amp;"",Books!$E$9:$E$1008,E255)&gt;=COUNTIFS($C$9:C255,C255&amp;"",$E$9:E255,E255),"Matched","Credit in bank, not in books"),IF(COUNTIFS(Books!$D$9:$D$1008,C255&amp;"",Books!$F$9:$F$1008,D255)&gt;=COUNTIFS($C$9:C255,C255&amp;"",$D$9:D255,D255),"Matched","Debit in bank, not in books"))))</f>
        <v/>
      </c>
    </row>
    <row r="256" customFormat="false" ht="15" hidden="false" customHeight="false" outlineLevel="0" collapsed="false">
      <c r="A256" s="17"/>
      <c r="B256" s="8"/>
      <c r="C256" s="8"/>
      <c r="D256" s="18"/>
      <c r="E256" s="18"/>
      <c r="F256" s="10" t="str">
        <f aca="false">IF(N(D256)+N(E256)=0,"",IF(C256="","No reference",IF(N(E256)&gt;0,IF(COUNTIFS(Books!$D$9:$D$1008,C256&amp;"",Books!$E$9:$E$1008,E256)&gt;=COUNTIFS($C$9:C256,C256&amp;"",$E$9:E256,E256),"Matched","Credit in bank, not in books"),IF(COUNTIFS(Books!$D$9:$D$1008,C256&amp;"",Books!$F$9:$F$1008,D256)&gt;=COUNTIFS($C$9:C256,C256&amp;"",$D$9:D256,D256),"Matched","Debit in bank, not in books"))))</f>
        <v/>
      </c>
    </row>
    <row r="257" customFormat="false" ht="15" hidden="false" customHeight="false" outlineLevel="0" collapsed="false">
      <c r="A257" s="17"/>
      <c r="B257" s="8"/>
      <c r="C257" s="8"/>
      <c r="D257" s="18"/>
      <c r="E257" s="18"/>
      <c r="F257" s="10" t="str">
        <f aca="false">IF(N(D257)+N(E257)=0,"",IF(C257="","No reference",IF(N(E257)&gt;0,IF(COUNTIFS(Books!$D$9:$D$1008,C257&amp;"",Books!$E$9:$E$1008,E257)&gt;=COUNTIFS($C$9:C257,C257&amp;"",$E$9:E257,E257),"Matched","Credit in bank, not in books"),IF(COUNTIFS(Books!$D$9:$D$1008,C257&amp;"",Books!$F$9:$F$1008,D257)&gt;=COUNTIFS($C$9:C257,C257&amp;"",$D$9:D257,D257),"Matched","Debit in bank, not in books"))))</f>
        <v/>
      </c>
    </row>
    <row r="258" customFormat="false" ht="15" hidden="false" customHeight="false" outlineLevel="0" collapsed="false">
      <c r="A258" s="17"/>
      <c r="B258" s="8"/>
      <c r="C258" s="8"/>
      <c r="D258" s="18"/>
      <c r="E258" s="18"/>
      <c r="F258" s="10" t="str">
        <f aca="false">IF(N(D258)+N(E258)=0,"",IF(C258="","No reference",IF(N(E258)&gt;0,IF(COUNTIFS(Books!$D$9:$D$1008,C258&amp;"",Books!$E$9:$E$1008,E258)&gt;=COUNTIFS($C$9:C258,C258&amp;"",$E$9:E258,E258),"Matched","Credit in bank, not in books"),IF(COUNTIFS(Books!$D$9:$D$1008,C258&amp;"",Books!$F$9:$F$1008,D258)&gt;=COUNTIFS($C$9:C258,C258&amp;"",$D$9:D258,D258),"Matched","Debit in bank, not in books"))))</f>
        <v/>
      </c>
    </row>
    <row r="259" customFormat="false" ht="15" hidden="false" customHeight="false" outlineLevel="0" collapsed="false">
      <c r="A259" s="17"/>
      <c r="B259" s="8"/>
      <c r="C259" s="8"/>
      <c r="D259" s="18"/>
      <c r="E259" s="18"/>
      <c r="F259" s="10" t="str">
        <f aca="false">IF(N(D259)+N(E259)=0,"",IF(C259="","No reference",IF(N(E259)&gt;0,IF(COUNTIFS(Books!$D$9:$D$1008,C259&amp;"",Books!$E$9:$E$1008,E259)&gt;=COUNTIFS($C$9:C259,C259&amp;"",$E$9:E259,E259),"Matched","Credit in bank, not in books"),IF(COUNTIFS(Books!$D$9:$D$1008,C259&amp;"",Books!$F$9:$F$1008,D259)&gt;=COUNTIFS($C$9:C259,C259&amp;"",$D$9:D259,D259),"Matched","Debit in bank, not in books"))))</f>
        <v/>
      </c>
    </row>
    <row r="260" customFormat="false" ht="15" hidden="false" customHeight="false" outlineLevel="0" collapsed="false">
      <c r="A260" s="17"/>
      <c r="B260" s="8"/>
      <c r="C260" s="8"/>
      <c r="D260" s="18"/>
      <c r="E260" s="18"/>
      <c r="F260" s="10" t="str">
        <f aca="false">IF(N(D260)+N(E260)=0,"",IF(C260="","No reference",IF(N(E260)&gt;0,IF(COUNTIFS(Books!$D$9:$D$1008,C260&amp;"",Books!$E$9:$E$1008,E260)&gt;=COUNTIFS($C$9:C260,C260&amp;"",$E$9:E260,E260),"Matched","Credit in bank, not in books"),IF(COUNTIFS(Books!$D$9:$D$1008,C260&amp;"",Books!$F$9:$F$1008,D260)&gt;=COUNTIFS($C$9:C260,C260&amp;"",$D$9:D260,D260),"Matched","Debit in bank, not in books"))))</f>
        <v/>
      </c>
    </row>
    <row r="261" customFormat="false" ht="15" hidden="false" customHeight="false" outlineLevel="0" collapsed="false">
      <c r="A261" s="17"/>
      <c r="B261" s="8"/>
      <c r="C261" s="8"/>
      <c r="D261" s="18"/>
      <c r="E261" s="18"/>
      <c r="F261" s="10" t="str">
        <f aca="false">IF(N(D261)+N(E261)=0,"",IF(C261="","No reference",IF(N(E261)&gt;0,IF(COUNTIFS(Books!$D$9:$D$1008,C261&amp;"",Books!$E$9:$E$1008,E261)&gt;=COUNTIFS($C$9:C261,C261&amp;"",$E$9:E261,E261),"Matched","Credit in bank, not in books"),IF(COUNTIFS(Books!$D$9:$D$1008,C261&amp;"",Books!$F$9:$F$1008,D261)&gt;=COUNTIFS($C$9:C261,C261&amp;"",$D$9:D261,D261),"Matched","Debit in bank, not in books"))))</f>
        <v/>
      </c>
    </row>
    <row r="262" customFormat="false" ht="15" hidden="false" customHeight="false" outlineLevel="0" collapsed="false">
      <c r="A262" s="17"/>
      <c r="B262" s="8"/>
      <c r="C262" s="8"/>
      <c r="D262" s="18"/>
      <c r="E262" s="18"/>
      <c r="F262" s="10" t="str">
        <f aca="false">IF(N(D262)+N(E262)=0,"",IF(C262="","No reference",IF(N(E262)&gt;0,IF(COUNTIFS(Books!$D$9:$D$1008,C262&amp;"",Books!$E$9:$E$1008,E262)&gt;=COUNTIFS($C$9:C262,C262&amp;"",$E$9:E262,E262),"Matched","Credit in bank, not in books"),IF(COUNTIFS(Books!$D$9:$D$1008,C262&amp;"",Books!$F$9:$F$1008,D262)&gt;=COUNTIFS($C$9:C262,C262&amp;"",$D$9:D262,D262),"Matched","Debit in bank, not in books"))))</f>
        <v/>
      </c>
    </row>
    <row r="263" customFormat="false" ht="15" hidden="false" customHeight="false" outlineLevel="0" collapsed="false">
      <c r="A263" s="17"/>
      <c r="B263" s="8"/>
      <c r="C263" s="8"/>
      <c r="D263" s="18"/>
      <c r="E263" s="18"/>
      <c r="F263" s="10" t="str">
        <f aca="false">IF(N(D263)+N(E263)=0,"",IF(C263="","No reference",IF(N(E263)&gt;0,IF(COUNTIFS(Books!$D$9:$D$1008,C263&amp;"",Books!$E$9:$E$1008,E263)&gt;=COUNTIFS($C$9:C263,C263&amp;"",$E$9:E263,E263),"Matched","Credit in bank, not in books"),IF(COUNTIFS(Books!$D$9:$D$1008,C263&amp;"",Books!$F$9:$F$1008,D263)&gt;=COUNTIFS($C$9:C263,C263&amp;"",$D$9:D263,D263),"Matched","Debit in bank, not in books"))))</f>
        <v/>
      </c>
    </row>
    <row r="264" customFormat="false" ht="15" hidden="false" customHeight="false" outlineLevel="0" collapsed="false">
      <c r="A264" s="17"/>
      <c r="B264" s="8"/>
      <c r="C264" s="8"/>
      <c r="D264" s="18"/>
      <c r="E264" s="18"/>
      <c r="F264" s="10" t="str">
        <f aca="false">IF(N(D264)+N(E264)=0,"",IF(C264="","No reference",IF(N(E264)&gt;0,IF(COUNTIFS(Books!$D$9:$D$1008,C264&amp;"",Books!$E$9:$E$1008,E264)&gt;=COUNTIFS($C$9:C264,C264&amp;"",$E$9:E264,E264),"Matched","Credit in bank, not in books"),IF(COUNTIFS(Books!$D$9:$D$1008,C264&amp;"",Books!$F$9:$F$1008,D264)&gt;=COUNTIFS($C$9:C264,C264&amp;"",$D$9:D264,D264),"Matched","Debit in bank, not in books"))))</f>
        <v/>
      </c>
    </row>
    <row r="265" customFormat="false" ht="15" hidden="false" customHeight="false" outlineLevel="0" collapsed="false">
      <c r="A265" s="17"/>
      <c r="B265" s="8"/>
      <c r="C265" s="8"/>
      <c r="D265" s="18"/>
      <c r="E265" s="18"/>
      <c r="F265" s="10" t="str">
        <f aca="false">IF(N(D265)+N(E265)=0,"",IF(C265="","No reference",IF(N(E265)&gt;0,IF(COUNTIFS(Books!$D$9:$D$1008,C265&amp;"",Books!$E$9:$E$1008,E265)&gt;=COUNTIFS($C$9:C265,C265&amp;"",$E$9:E265,E265),"Matched","Credit in bank, not in books"),IF(COUNTIFS(Books!$D$9:$D$1008,C265&amp;"",Books!$F$9:$F$1008,D265)&gt;=COUNTIFS($C$9:C265,C265&amp;"",$D$9:D265,D265),"Matched","Debit in bank, not in books"))))</f>
        <v/>
      </c>
    </row>
    <row r="266" customFormat="false" ht="15" hidden="false" customHeight="false" outlineLevel="0" collapsed="false">
      <c r="A266" s="17"/>
      <c r="B266" s="8"/>
      <c r="C266" s="8"/>
      <c r="D266" s="18"/>
      <c r="E266" s="18"/>
      <c r="F266" s="10" t="str">
        <f aca="false">IF(N(D266)+N(E266)=0,"",IF(C266="","No reference",IF(N(E266)&gt;0,IF(COUNTIFS(Books!$D$9:$D$1008,C266&amp;"",Books!$E$9:$E$1008,E266)&gt;=COUNTIFS($C$9:C266,C266&amp;"",$E$9:E266,E266),"Matched","Credit in bank, not in books"),IF(COUNTIFS(Books!$D$9:$D$1008,C266&amp;"",Books!$F$9:$F$1008,D266)&gt;=COUNTIFS($C$9:C266,C266&amp;"",$D$9:D266,D266),"Matched","Debit in bank, not in books"))))</f>
        <v/>
      </c>
    </row>
    <row r="267" customFormat="false" ht="15" hidden="false" customHeight="false" outlineLevel="0" collapsed="false">
      <c r="A267" s="17"/>
      <c r="B267" s="8"/>
      <c r="C267" s="8"/>
      <c r="D267" s="18"/>
      <c r="E267" s="18"/>
      <c r="F267" s="10" t="str">
        <f aca="false">IF(N(D267)+N(E267)=0,"",IF(C267="","No reference",IF(N(E267)&gt;0,IF(COUNTIFS(Books!$D$9:$D$1008,C267&amp;"",Books!$E$9:$E$1008,E267)&gt;=COUNTIFS($C$9:C267,C267&amp;"",$E$9:E267,E267),"Matched","Credit in bank, not in books"),IF(COUNTIFS(Books!$D$9:$D$1008,C267&amp;"",Books!$F$9:$F$1008,D267)&gt;=COUNTIFS($C$9:C267,C267&amp;"",$D$9:D267,D267),"Matched","Debit in bank, not in books"))))</f>
        <v/>
      </c>
    </row>
    <row r="268" customFormat="false" ht="15" hidden="false" customHeight="false" outlineLevel="0" collapsed="false">
      <c r="A268" s="17"/>
      <c r="B268" s="8"/>
      <c r="C268" s="8"/>
      <c r="D268" s="18"/>
      <c r="E268" s="18"/>
      <c r="F268" s="10" t="str">
        <f aca="false">IF(N(D268)+N(E268)=0,"",IF(C268="","No reference",IF(N(E268)&gt;0,IF(COUNTIFS(Books!$D$9:$D$1008,C268&amp;"",Books!$E$9:$E$1008,E268)&gt;=COUNTIFS($C$9:C268,C268&amp;"",$E$9:E268,E268),"Matched","Credit in bank, not in books"),IF(COUNTIFS(Books!$D$9:$D$1008,C268&amp;"",Books!$F$9:$F$1008,D268)&gt;=COUNTIFS($C$9:C268,C268&amp;"",$D$9:D268,D268),"Matched","Debit in bank, not in books"))))</f>
        <v/>
      </c>
    </row>
    <row r="269" customFormat="false" ht="15" hidden="false" customHeight="false" outlineLevel="0" collapsed="false">
      <c r="A269" s="17"/>
      <c r="B269" s="8"/>
      <c r="C269" s="8"/>
      <c r="D269" s="18"/>
      <c r="E269" s="18"/>
      <c r="F269" s="10" t="str">
        <f aca="false">IF(N(D269)+N(E269)=0,"",IF(C269="","No reference",IF(N(E269)&gt;0,IF(COUNTIFS(Books!$D$9:$D$1008,C269&amp;"",Books!$E$9:$E$1008,E269)&gt;=COUNTIFS($C$9:C269,C269&amp;"",$E$9:E269,E269),"Matched","Credit in bank, not in books"),IF(COUNTIFS(Books!$D$9:$D$1008,C269&amp;"",Books!$F$9:$F$1008,D269)&gt;=COUNTIFS($C$9:C269,C269&amp;"",$D$9:D269,D269),"Matched","Debit in bank, not in books"))))</f>
        <v/>
      </c>
    </row>
    <row r="270" customFormat="false" ht="15" hidden="false" customHeight="false" outlineLevel="0" collapsed="false">
      <c r="A270" s="17"/>
      <c r="B270" s="8"/>
      <c r="C270" s="8"/>
      <c r="D270" s="18"/>
      <c r="E270" s="18"/>
      <c r="F270" s="10" t="str">
        <f aca="false">IF(N(D270)+N(E270)=0,"",IF(C270="","No reference",IF(N(E270)&gt;0,IF(COUNTIFS(Books!$D$9:$D$1008,C270&amp;"",Books!$E$9:$E$1008,E270)&gt;=COUNTIFS($C$9:C270,C270&amp;"",$E$9:E270,E270),"Matched","Credit in bank, not in books"),IF(COUNTIFS(Books!$D$9:$D$1008,C270&amp;"",Books!$F$9:$F$1008,D270)&gt;=COUNTIFS($C$9:C270,C270&amp;"",$D$9:D270,D270),"Matched","Debit in bank, not in books"))))</f>
        <v/>
      </c>
    </row>
    <row r="271" customFormat="false" ht="15" hidden="false" customHeight="false" outlineLevel="0" collapsed="false">
      <c r="A271" s="17"/>
      <c r="B271" s="8"/>
      <c r="C271" s="8"/>
      <c r="D271" s="18"/>
      <c r="E271" s="18"/>
      <c r="F271" s="10" t="str">
        <f aca="false">IF(N(D271)+N(E271)=0,"",IF(C271="","No reference",IF(N(E271)&gt;0,IF(COUNTIFS(Books!$D$9:$D$1008,C271&amp;"",Books!$E$9:$E$1008,E271)&gt;=COUNTIFS($C$9:C271,C271&amp;"",$E$9:E271,E271),"Matched","Credit in bank, not in books"),IF(COUNTIFS(Books!$D$9:$D$1008,C271&amp;"",Books!$F$9:$F$1008,D271)&gt;=COUNTIFS($C$9:C271,C271&amp;"",$D$9:D271,D271),"Matched","Debit in bank, not in books"))))</f>
        <v/>
      </c>
    </row>
    <row r="272" customFormat="false" ht="15" hidden="false" customHeight="false" outlineLevel="0" collapsed="false">
      <c r="A272" s="17"/>
      <c r="B272" s="8"/>
      <c r="C272" s="8"/>
      <c r="D272" s="18"/>
      <c r="E272" s="18"/>
      <c r="F272" s="10" t="str">
        <f aca="false">IF(N(D272)+N(E272)=0,"",IF(C272="","No reference",IF(N(E272)&gt;0,IF(COUNTIFS(Books!$D$9:$D$1008,C272&amp;"",Books!$E$9:$E$1008,E272)&gt;=COUNTIFS($C$9:C272,C272&amp;"",$E$9:E272,E272),"Matched","Credit in bank, not in books"),IF(COUNTIFS(Books!$D$9:$D$1008,C272&amp;"",Books!$F$9:$F$1008,D272)&gt;=COUNTIFS($C$9:C272,C272&amp;"",$D$9:D272,D272),"Matched","Debit in bank, not in books"))))</f>
        <v/>
      </c>
    </row>
    <row r="273" customFormat="false" ht="15" hidden="false" customHeight="false" outlineLevel="0" collapsed="false">
      <c r="A273" s="17"/>
      <c r="B273" s="8"/>
      <c r="C273" s="8"/>
      <c r="D273" s="18"/>
      <c r="E273" s="18"/>
      <c r="F273" s="10" t="str">
        <f aca="false">IF(N(D273)+N(E273)=0,"",IF(C273="","No reference",IF(N(E273)&gt;0,IF(COUNTIFS(Books!$D$9:$D$1008,C273&amp;"",Books!$E$9:$E$1008,E273)&gt;=COUNTIFS($C$9:C273,C273&amp;"",$E$9:E273,E273),"Matched","Credit in bank, not in books"),IF(COUNTIFS(Books!$D$9:$D$1008,C273&amp;"",Books!$F$9:$F$1008,D273)&gt;=COUNTIFS($C$9:C273,C273&amp;"",$D$9:D273,D273),"Matched","Debit in bank, not in books"))))</f>
        <v/>
      </c>
    </row>
    <row r="274" customFormat="false" ht="15" hidden="false" customHeight="false" outlineLevel="0" collapsed="false">
      <c r="A274" s="17"/>
      <c r="B274" s="8"/>
      <c r="C274" s="8"/>
      <c r="D274" s="18"/>
      <c r="E274" s="18"/>
      <c r="F274" s="10" t="str">
        <f aca="false">IF(N(D274)+N(E274)=0,"",IF(C274="","No reference",IF(N(E274)&gt;0,IF(COUNTIFS(Books!$D$9:$D$1008,C274&amp;"",Books!$E$9:$E$1008,E274)&gt;=COUNTIFS($C$9:C274,C274&amp;"",$E$9:E274,E274),"Matched","Credit in bank, not in books"),IF(COUNTIFS(Books!$D$9:$D$1008,C274&amp;"",Books!$F$9:$F$1008,D274)&gt;=COUNTIFS($C$9:C274,C274&amp;"",$D$9:D274,D274),"Matched","Debit in bank, not in books"))))</f>
        <v/>
      </c>
    </row>
    <row r="275" customFormat="false" ht="15" hidden="false" customHeight="false" outlineLevel="0" collapsed="false">
      <c r="A275" s="17"/>
      <c r="B275" s="8"/>
      <c r="C275" s="8"/>
      <c r="D275" s="18"/>
      <c r="E275" s="18"/>
      <c r="F275" s="10" t="str">
        <f aca="false">IF(N(D275)+N(E275)=0,"",IF(C275="","No reference",IF(N(E275)&gt;0,IF(COUNTIFS(Books!$D$9:$D$1008,C275&amp;"",Books!$E$9:$E$1008,E275)&gt;=COUNTIFS($C$9:C275,C275&amp;"",$E$9:E275,E275),"Matched","Credit in bank, not in books"),IF(COUNTIFS(Books!$D$9:$D$1008,C275&amp;"",Books!$F$9:$F$1008,D275)&gt;=COUNTIFS($C$9:C275,C275&amp;"",$D$9:D275,D275),"Matched","Debit in bank, not in books"))))</f>
        <v/>
      </c>
    </row>
    <row r="276" customFormat="false" ht="15" hidden="false" customHeight="false" outlineLevel="0" collapsed="false">
      <c r="A276" s="17"/>
      <c r="B276" s="8"/>
      <c r="C276" s="8"/>
      <c r="D276" s="18"/>
      <c r="E276" s="18"/>
      <c r="F276" s="10" t="str">
        <f aca="false">IF(N(D276)+N(E276)=0,"",IF(C276="","No reference",IF(N(E276)&gt;0,IF(COUNTIFS(Books!$D$9:$D$1008,C276&amp;"",Books!$E$9:$E$1008,E276)&gt;=COUNTIFS($C$9:C276,C276&amp;"",$E$9:E276,E276),"Matched","Credit in bank, not in books"),IF(COUNTIFS(Books!$D$9:$D$1008,C276&amp;"",Books!$F$9:$F$1008,D276)&gt;=COUNTIFS($C$9:C276,C276&amp;"",$D$9:D276,D276),"Matched","Debit in bank, not in books"))))</f>
        <v/>
      </c>
    </row>
    <row r="277" customFormat="false" ht="15" hidden="false" customHeight="false" outlineLevel="0" collapsed="false">
      <c r="A277" s="17"/>
      <c r="B277" s="8"/>
      <c r="C277" s="8"/>
      <c r="D277" s="18"/>
      <c r="E277" s="18"/>
      <c r="F277" s="10" t="str">
        <f aca="false">IF(N(D277)+N(E277)=0,"",IF(C277="","No reference",IF(N(E277)&gt;0,IF(COUNTIFS(Books!$D$9:$D$1008,C277&amp;"",Books!$E$9:$E$1008,E277)&gt;=COUNTIFS($C$9:C277,C277&amp;"",$E$9:E277,E277),"Matched","Credit in bank, not in books"),IF(COUNTIFS(Books!$D$9:$D$1008,C277&amp;"",Books!$F$9:$F$1008,D277)&gt;=COUNTIFS($C$9:C277,C277&amp;"",$D$9:D277,D277),"Matched","Debit in bank, not in books"))))</f>
        <v/>
      </c>
    </row>
    <row r="278" customFormat="false" ht="15" hidden="false" customHeight="false" outlineLevel="0" collapsed="false">
      <c r="A278" s="17"/>
      <c r="B278" s="8"/>
      <c r="C278" s="8"/>
      <c r="D278" s="18"/>
      <c r="E278" s="18"/>
      <c r="F278" s="10" t="str">
        <f aca="false">IF(N(D278)+N(E278)=0,"",IF(C278="","No reference",IF(N(E278)&gt;0,IF(COUNTIFS(Books!$D$9:$D$1008,C278&amp;"",Books!$E$9:$E$1008,E278)&gt;=COUNTIFS($C$9:C278,C278&amp;"",$E$9:E278,E278),"Matched","Credit in bank, not in books"),IF(COUNTIFS(Books!$D$9:$D$1008,C278&amp;"",Books!$F$9:$F$1008,D278)&gt;=COUNTIFS($C$9:C278,C278&amp;"",$D$9:D278,D278),"Matched","Debit in bank, not in books"))))</f>
        <v/>
      </c>
    </row>
    <row r="279" customFormat="false" ht="15" hidden="false" customHeight="false" outlineLevel="0" collapsed="false">
      <c r="A279" s="17"/>
      <c r="B279" s="8"/>
      <c r="C279" s="8"/>
      <c r="D279" s="18"/>
      <c r="E279" s="18"/>
      <c r="F279" s="10" t="str">
        <f aca="false">IF(N(D279)+N(E279)=0,"",IF(C279="","No reference",IF(N(E279)&gt;0,IF(COUNTIFS(Books!$D$9:$D$1008,C279&amp;"",Books!$E$9:$E$1008,E279)&gt;=COUNTIFS($C$9:C279,C279&amp;"",$E$9:E279,E279),"Matched","Credit in bank, not in books"),IF(COUNTIFS(Books!$D$9:$D$1008,C279&amp;"",Books!$F$9:$F$1008,D279)&gt;=COUNTIFS($C$9:C279,C279&amp;"",$D$9:D279,D279),"Matched","Debit in bank, not in books"))))</f>
        <v/>
      </c>
    </row>
    <row r="280" customFormat="false" ht="15" hidden="false" customHeight="false" outlineLevel="0" collapsed="false">
      <c r="A280" s="17"/>
      <c r="B280" s="8"/>
      <c r="C280" s="8"/>
      <c r="D280" s="18"/>
      <c r="E280" s="18"/>
      <c r="F280" s="10" t="str">
        <f aca="false">IF(N(D280)+N(E280)=0,"",IF(C280="","No reference",IF(N(E280)&gt;0,IF(COUNTIFS(Books!$D$9:$D$1008,C280&amp;"",Books!$E$9:$E$1008,E280)&gt;=COUNTIFS($C$9:C280,C280&amp;"",$E$9:E280,E280),"Matched","Credit in bank, not in books"),IF(COUNTIFS(Books!$D$9:$D$1008,C280&amp;"",Books!$F$9:$F$1008,D280)&gt;=COUNTIFS($C$9:C280,C280&amp;"",$D$9:D280,D280),"Matched","Debit in bank, not in books"))))</f>
        <v/>
      </c>
    </row>
    <row r="281" customFormat="false" ht="15" hidden="false" customHeight="false" outlineLevel="0" collapsed="false">
      <c r="A281" s="17"/>
      <c r="B281" s="8"/>
      <c r="C281" s="8"/>
      <c r="D281" s="18"/>
      <c r="E281" s="18"/>
      <c r="F281" s="10" t="str">
        <f aca="false">IF(N(D281)+N(E281)=0,"",IF(C281="","No reference",IF(N(E281)&gt;0,IF(COUNTIFS(Books!$D$9:$D$1008,C281&amp;"",Books!$E$9:$E$1008,E281)&gt;=COUNTIFS($C$9:C281,C281&amp;"",$E$9:E281,E281),"Matched","Credit in bank, not in books"),IF(COUNTIFS(Books!$D$9:$D$1008,C281&amp;"",Books!$F$9:$F$1008,D281)&gt;=COUNTIFS($C$9:C281,C281&amp;"",$D$9:D281,D281),"Matched","Debit in bank, not in books"))))</f>
        <v/>
      </c>
    </row>
    <row r="282" customFormat="false" ht="15" hidden="false" customHeight="false" outlineLevel="0" collapsed="false">
      <c r="A282" s="17"/>
      <c r="B282" s="8"/>
      <c r="C282" s="8"/>
      <c r="D282" s="18"/>
      <c r="E282" s="18"/>
      <c r="F282" s="10" t="str">
        <f aca="false">IF(N(D282)+N(E282)=0,"",IF(C282="","No reference",IF(N(E282)&gt;0,IF(COUNTIFS(Books!$D$9:$D$1008,C282&amp;"",Books!$E$9:$E$1008,E282)&gt;=COUNTIFS($C$9:C282,C282&amp;"",$E$9:E282,E282),"Matched","Credit in bank, not in books"),IF(COUNTIFS(Books!$D$9:$D$1008,C282&amp;"",Books!$F$9:$F$1008,D282)&gt;=COUNTIFS($C$9:C282,C282&amp;"",$D$9:D282,D282),"Matched","Debit in bank, not in books"))))</f>
        <v/>
      </c>
    </row>
    <row r="283" customFormat="false" ht="15" hidden="false" customHeight="false" outlineLevel="0" collapsed="false">
      <c r="A283" s="17"/>
      <c r="B283" s="8"/>
      <c r="C283" s="8"/>
      <c r="D283" s="18"/>
      <c r="E283" s="18"/>
      <c r="F283" s="10" t="str">
        <f aca="false">IF(N(D283)+N(E283)=0,"",IF(C283="","No reference",IF(N(E283)&gt;0,IF(COUNTIFS(Books!$D$9:$D$1008,C283&amp;"",Books!$E$9:$E$1008,E283)&gt;=COUNTIFS($C$9:C283,C283&amp;"",$E$9:E283,E283),"Matched","Credit in bank, not in books"),IF(COUNTIFS(Books!$D$9:$D$1008,C283&amp;"",Books!$F$9:$F$1008,D283)&gt;=COUNTIFS($C$9:C283,C283&amp;"",$D$9:D283,D283),"Matched","Debit in bank, not in books"))))</f>
        <v/>
      </c>
    </row>
    <row r="284" customFormat="false" ht="15" hidden="false" customHeight="false" outlineLevel="0" collapsed="false">
      <c r="A284" s="17"/>
      <c r="B284" s="8"/>
      <c r="C284" s="8"/>
      <c r="D284" s="18"/>
      <c r="E284" s="18"/>
      <c r="F284" s="10" t="str">
        <f aca="false">IF(N(D284)+N(E284)=0,"",IF(C284="","No reference",IF(N(E284)&gt;0,IF(COUNTIFS(Books!$D$9:$D$1008,C284&amp;"",Books!$E$9:$E$1008,E284)&gt;=COUNTIFS($C$9:C284,C284&amp;"",$E$9:E284,E284),"Matched","Credit in bank, not in books"),IF(COUNTIFS(Books!$D$9:$D$1008,C284&amp;"",Books!$F$9:$F$1008,D284)&gt;=COUNTIFS($C$9:C284,C284&amp;"",$D$9:D284,D284),"Matched","Debit in bank, not in books"))))</f>
        <v/>
      </c>
    </row>
    <row r="285" customFormat="false" ht="15" hidden="false" customHeight="false" outlineLevel="0" collapsed="false">
      <c r="A285" s="17"/>
      <c r="B285" s="8"/>
      <c r="C285" s="8"/>
      <c r="D285" s="18"/>
      <c r="E285" s="18"/>
      <c r="F285" s="10" t="str">
        <f aca="false">IF(N(D285)+N(E285)=0,"",IF(C285="","No reference",IF(N(E285)&gt;0,IF(COUNTIFS(Books!$D$9:$D$1008,C285&amp;"",Books!$E$9:$E$1008,E285)&gt;=COUNTIFS($C$9:C285,C285&amp;"",$E$9:E285,E285),"Matched","Credit in bank, not in books"),IF(COUNTIFS(Books!$D$9:$D$1008,C285&amp;"",Books!$F$9:$F$1008,D285)&gt;=COUNTIFS($C$9:C285,C285&amp;"",$D$9:D285,D285),"Matched","Debit in bank, not in books"))))</f>
        <v/>
      </c>
    </row>
    <row r="286" customFormat="false" ht="15" hidden="false" customHeight="false" outlineLevel="0" collapsed="false">
      <c r="A286" s="17"/>
      <c r="B286" s="8"/>
      <c r="C286" s="8"/>
      <c r="D286" s="18"/>
      <c r="E286" s="18"/>
      <c r="F286" s="10" t="str">
        <f aca="false">IF(N(D286)+N(E286)=0,"",IF(C286="","No reference",IF(N(E286)&gt;0,IF(COUNTIFS(Books!$D$9:$D$1008,C286&amp;"",Books!$E$9:$E$1008,E286)&gt;=COUNTIFS($C$9:C286,C286&amp;"",$E$9:E286,E286),"Matched","Credit in bank, not in books"),IF(COUNTIFS(Books!$D$9:$D$1008,C286&amp;"",Books!$F$9:$F$1008,D286)&gt;=COUNTIFS($C$9:C286,C286&amp;"",$D$9:D286,D286),"Matched","Debit in bank, not in books"))))</f>
        <v/>
      </c>
    </row>
    <row r="287" customFormat="false" ht="15" hidden="false" customHeight="false" outlineLevel="0" collapsed="false">
      <c r="A287" s="17"/>
      <c r="B287" s="8"/>
      <c r="C287" s="8"/>
      <c r="D287" s="18"/>
      <c r="E287" s="18"/>
      <c r="F287" s="10" t="str">
        <f aca="false">IF(N(D287)+N(E287)=0,"",IF(C287="","No reference",IF(N(E287)&gt;0,IF(COUNTIFS(Books!$D$9:$D$1008,C287&amp;"",Books!$E$9:$E$1008,E287)&gt;=COUNTIFS($C$9:C287,C287&amp;"",$E$9:E287,E287),"Matched","Credit in bank, not in books"),IF(COUNTIFS(Books!$D$9:$D$1008,C287&amp;"",Books!$F$9:$F$1008,D287)&gt;=COUNTIFS($C$9:C287,C287&amp;"",$D$9:D287,D287),"Matched","Debit in bank, not in books"))))</f>
        <v/>
      </c>
    </row>
    <row r="288" customFormat="false" ht="15" hidden="false" customHeight="false" outlineLevel="0" collapsed="false">
      <c r="A288" s="17"/>
      <c r="B288" s="8"/>
      <c r="C288" s="8"/>
      <c r="D288" s="18"/>
      <c r="E288" s="18"/>
      <c r="F288" s="10" t="str">
        <f aca="false">IF(N(D288)+N(E288)=0,"",IF(C288="","No reference",IF(N(E288)&gt;0,IF(COUNTIFS(Books!$D$9:$D$1008,C288&amp;"",Books!$E$9:$E$1008,E288)&gt;=COUNTIFS($C$9:C288,C288&amp;"",$E$9:E288,E288),"Matched","Credit in bank, not in books"),IF(COUNTIFS(Books!$D$9:$D$1008,C288&amp;"",Books!$F$9:$F$1008,D288)&gt;=COUNTIFS($C$9:C288,C288&amp;"",$D$9:D288,D288),"Matched","Debit in bank, not in books"))))</f>
        <v/>
      </c>
    </row>
    <row r="289" customFormat="false" ht="15" hidden="false" customHeight="false" outlineLevel="0" collapsed="false">
      <c r="A289" s="17"/>
      <c r="B289" s="8"/>
      <c r="C289" s="8"/>
      <c r="D289" s="18"/>
      <c r="E289" s="18"/>
      <c r="F289" s="10" t="str">
        <f aca="false">IF(N(D289)+N(E289)=0,"",IF(C289="","No reference",IF(N(E289)&gt;0,IF(COUNTIFS(Books!$D$9:$D$1008,C289&amp;"",Books!$E$9:$E$1008,E289)&gt;=COUNTIFS($C$9:C289,C289&amp;"",$E$9:E289,E289),"Matched","Credit in bank, not in books"),IF(COUNTIFS(Books!$D$9:$D$1008,C289&amp;"",Books!$F$9:$F$1008,D289)&gt;=COUNTIFS($C$9:C289,C289&amp;"",$D$9:D289,D289),"Matched","Debit in bank, not in books"))))</f>
        <v/>
      </c>
    </row>
    <row r="290" customFormat="false" ht="15" hidden="false" customHeight="false" outlineLevel="0" collapsed="false">
      <c r="A290" s="17"/>
      <c r="B290" s="8"/>
      <c r="C290" s="8"/>
      <c r="D290" s="18"/>
      <c r="E290" s="18"/>
      <c r="F290" s="10" t="str">
        <f aca="false">IF(N(D290)+N(E290)=0,"",IF(C290="","No reference",IF(N(E290)&gt;0,IF(COUNTIFS(Books!$D$9:$D$1008,C290&amp;"",Books!$E$9:$E$1008,E290)&gt;=COUNTIFS($C$9:C290,C290&amp;"",$E$9:E290,E290),"Matched","Credit in bank, not in books"),IF(COUNTIFS(Books!$D$9:$D$1008,C290&amp;"",Books!$F$9:$F$1008,D290)&gt;=COUNTIFS($C$9:C290,C290&amp;"",$D$9:D290,D290),"Matched","Debit in bank, not in books"))))</f>
        <v/>
      </c>
    </row>
    <row r="291" customFormat="false" ht="15" hidden="false" customHeight="false" outlineLevel="0" collapsed="false">
      <c r="A291" s="17"/>
      <c r="B291" s="8"/>
      <c r="C291" s="8"/>
      <c r="D291" s="18"/>
      <c r="E291" s="18"/>
      <c r="F291" s="10" t="str">
        <f aca="false">IF(N(D291)+N(E291)=0,"",IF(C291="","No reference",IF(N(E291)&gt;0,IF(COUNTIFS(Books!$D$9:$D$1008,C291&amp;"",Books!$E$9:$E$1008,E291)&gt;=COUNTIFS($C$9:C291,C291&amp;"",$E$9:E291,E291),"Matched","Credit in bank, not in books"),IF(COUNTIFS(Books!$D$9:$D$1008,C291&amp;"",Books!$F$9:$F$1008,D291)&gt;=COUNTIFS($C$9:C291,C291&amp;"",$D$9:D291,D291),"Matched","Debit in bank, not in books"))))</f>
        <v/>
      </c>
    </row>
    <row r="292" customFormat="false" ht="15" hidden="false" customHeight="false" outlineLevel="0" collapsed="false">
      <c r="A292" s="17"/>
      <c r="B292" s="8"/>
      <c r="C292" s="8"/>
      <c r="D292" s="18"/>
      <c r="E292" s="18"/>
      <c r="F292" s="10" t="str">
        <f aca="false">IF(N(D292)+N(E292)=0,"",IF(C292="","No reference",IF(N(E292)&gt;0,IF(COUNTIFS(Books!$D$9:$D$1008,C292&amp;"",Books!$E$9:$E$1008,E292)&gt;=COUNTIFS($C$9:C292,C292&amp;"",$E$9:E292,E292),"Matched","Credit in bank, not in books"),IF(COUNTIFS(Books!$D$9:$D$1008,C292&amp;"",Books!$F$9:$F$1008,D292)&gt;=COUNTIFS($C$9:C292,C292&amp;"",$D$9:D292,D292),"Matched","Debit in bank, not in books"))))</f>
        <v/>
      </c>
    </row>
    <row r="293" customFormat="false" ht="15" hidden="false" customHeight="false" outlineLevel="0" collapsed="false">
      <c r="A293" s="17"/>
      <c r="B293" s="8"/>
      <c r="C293" s="8"/>
      <c r="D293" s="18"/>
      <c r="E293" s="18"/>
      <c r="F293" s="10" t="str">
        <f aca="false">IF(N(D293)+N(E293)=0,"",IF(C293="","No reference",IF(N(E293)&gt;0,IF(COUNTIFS(Books!$D$9:$D$1008,C293&amp;"",Books!$E$9:$E$1008,E293)&gt;=COUNTIFS($C$9:C293,C293&amp;"",$E$9:E293,E293),"Matched","Credit in bank, not in books"),IF(COUNTIFS(Books!$D$9:$D$1008,C293&amp;"",Books!$F$9:$F$1008,D293)&gt;=COUNTIFS($C$9:C293,C293&amp;"",$D$9:D293,D293),"Matched","Debit in bank, not in books"))))</f>
        <v/>
      </c>
    </row>
    <row r="294" customFormat="false" ht="15" hidden="false" customHeight="false" outlineLevel="0" collapsed="false">
      <c r="A294" s="17"/>
      <c r="B294" s="8"/>
      <c r="C294" s="8"/>
      <c r="D294" s="18"/>
      <c r="E294" s="18"/>
      <c r="F294" s="10" t="str">
        <f aca="false">IF(N(D294)+N(E294)=0,"",IF(C294="","No reference",IF(N(E294)&gt;0,IF(COUNTIFS(Books!$D$9:$D$1008,C294&amp;"",Books!$E$9:$E$1008,E294)&gt;=COUNTIFS($C$9:C294,C294&amp;"",$E$9:E294,E294),"Matched","Credit in bank, not in books"),IF(COUNTIFS(Books!$D$9:$D$1008,C294&amp;"",Books!$F$9:$F$1008,D294)&gt;=COUNTIFS($C$9:C294,C294&amp;"",$D$9:D294,D294),"Matched","Debit in bank, not in books"))))</f>
        <v/>
      </c>
    </row>
    <row r="295" customFormat="false" ht="15" hidden="false" customHeight="false" outlineLevel="0" collapsed="false">
      <c r="A295" s="17"/>
      <c r="B295" s="8"/>
      <c r="C295" s="8"/>
      <c r="D295" s="18"/>
      <c r="E295" s="18"/>
      <c r="F295" s="10" t="str">
        <f aca="false">IF(N(D295)+N(E295)=0,"",IF(C295="","No reference",IF(N(E295)&gt;0,IF(COUNTIFS(Books!$D$9:$D$1008,C295&amp;"",Books!$E$9:$E$1008,E295)&gt;=COUNTIFS($C$9:C295,C295&amp;"",$E$9:E295,E295),"Matched","Credit in bank, not in books"),IF(COUNTIFS(Books!$D$9:$D$1008,C295&amp;"",Books!$F$9:$F$1008,D295)&gt;=COUNTIFS($C$9:C295,C295&amp;"",$D$9:D295,D295),"Matched","Debit in bank, not in books"))))</f>
        <v/>
      </c>
    </row>
    <row r="296" customFormat="false" ht="15" hidden="false" customHeight="false" outlineLevel="0" collapsed="false">
      <c r="A296" s="17"/>
      <c r="B296" s="8"/>
      <c r="C296" s="8"/>
      <c r="D296" s="18"/>
      <c r="E296" s="18"/>
      <c r="F296" s="10" t="str">
        <f aca="false">IF(N(D296)+N(E296)=0,"",IF(C296="","No reference",IF(N(E296)&gt;0,IF(COUNTIFS(Books!$D$9:$D$1008,C296&amp;"",Books!$E$9:$E$1008,E296)&gt;=COUNTIFS($C$9:C296,C296&amp;"",$E$9:E296,E296),"Matched","Credit in bank, not in books"),IF(COUNTIFS(Books!$D$9:$D$1008,C296&amp;"",Books!$F$9:$F$1008,D296)&gt;=COUNTIFS($C$9:C296,C296&amp;"",$D$9:D296,D296),"Matched","Debit in bank, not in books"))))</f>
        <v/>
      </c>
    </row>
    <row r="297" customFormat="false" ht="15" hidden="false" customHeight="false" outlineLevel="0" collapsed="false">
      <c r="A297" s="17"/>
      <c r="B297" s="8"/>
      <c r="C297" s="8"/>
      <c r="D297" s="18"/>
      <c r="E297" s="18"/>
      <c r="F297" s="10" t="str">
        <f aca="false">IF(N(D297)+N(E297)=0,"",IF(C297="","No reference",IF(N(E297)&gt;0,IF(COUNTIFS(Books!$D$9:$D$1008,C297&amp;"",Books!$E$9:$E$1008,E297)&gt;=COUNTIFS($C$9:C297,C297&amp;"",$E$9:E297,E297),"Matched","Credit in bank, not in books"),IF(COUNTIFS(Books!$D$9:$D$1008,C297&amp;"",Books!$F$9:$F$1008,D297)&gt;=COUNTIFS($C$9:C297,C297&amp;"",$D$9:D297,D297),"Matched","Debit in bank, not in books"))))</f>
        <v/>
      </c>
    </row>
    <row r="298" customFormat="false" ht="15" hidden="false" customHeight="false" outlineLevel="0" collapsed="false">
      <c r="A298" s="17"/>
      <c r="B298" s="8"/>
      <c r="C298" s="8"/>
      <c r="D298" s="18"/>
      <c r="E298" s="18"/>
      <c r="F298" s="10" t="str">
        <f aca="false">IF(N(D298)+N(E298)=0,"",IF(C298="","No reference",IF(N(E298)&gt;0,IF(COUNTIFS(Books!$D$9:$D$1008,C298&amp;"",Books!$E$9:$E$1008,E298)&gt;=COUNTIFS($C$9:C298,C298&amp;"",$E$9:E298,E298),"Matched","Credit in bank, not in books"),IF(COUNTIFS(Books!$D$9:$D$1008,C298&amp;"",Books!$F$9:$F$1008,D298)&gt;=COUNTIFS($C$9:C298,C298&amp;"",$D$9:D298,D298),"Matched","Debit in bank, not in books"))))</f>
        <v/>
      </c>
    </row>
    <row r="299" customFormat="false" ht="15" hidden="false" customHeight="false" outlineLevel="0" collapsed="false">
      <c r="A299" s="17"/>
      <c r="B299" s="8"/>
      <c r="C299" s="8"/>
      <c r="D299" s="18"/>
      <c r="E299" s="18"/>
      <c r="F299" s="10" t="str">
        <f aca="false">IF(N(D299)+N(E299)=0,"",IF(C299="","No reference",IF(N(E299)&gt;0,IF(COUNTIFS(Books!$D$9:$D$1008,C299&amp;"",Books!$E$9:$E$1008,E299)&gt;=COUNTIFS($C$9:C299,C299&amp;"",$E$9:E299,E299),"Matched","Credit in bank, not in books"),IF(COUNTIFS(Books!$D$9:$D$1008,C299&amp;"",Books!$F$9:$F$1008,D299)&gt;=COUNTIFS($C$9:C299,C299&amp;"",$D$9:D299,D299),"Matched","Debit in bank, not in books"))))</f>
        <v/>
      </c>
    </row>
    <row r="300" customFormat="false" ht="15" hidden="false" customHeight="false" outlineLevel="0" collapsed="false">
      <c r="A300" s="17"/>
      <c r="B300" s="8"/>
      <c r="C300" s="8"/>
      <c r="D300" s="18"/>
      <c r="E300" s="18"/>
      <c r="F300" s="10" t="str">
        <f aca="false">IF(N(D300)+N(E300)=0,"",IF(C300="","No reference",IF(N(E300)&gt;0,IF(COUNTIFS(Books!$D$9:$D$1008,C300&amp;"",Books!$E$9:$E$1008,E300)&gt;=COUNTIFS($C$9:C300,C300&amp;"",$E$9:E300,E300),"Matched","Credit in bank, not in books"),IF(COUNTIFS(Books!$D$9:$D$1008,C300&amp;"",Books!$F$9:$F$1008,D300)&gt;=COUNTIFS($C$9:C300,C300&amp;"",$D$9:D300,D300),"Matched","Debit in bank, not in books"))))</f>
        <v/>
      </c>
    </row>
    <row r="301" customFormat="false" ht="15" hidden="false" customHeight="false" outlineLevel="0" collapsed="false">
      <c r="A301" s="17"/>
      <c r="B301" s="8"/>
      <c r="C301" s="8"/>
      <c r="D301" s="18"/>
      <c r="E301" s="18"/>
      <c r="F301" s="10" t="str">
        <f aca="false">IF(N(D301)+N(E301)=0,"",IF(C301="","No reference",IF(N(E301)&gt;0,IF(COUNTIFS(Books!$D$9:$D$1008,C301&amp;"",Books!$E$9:$E$1008,E301)&gt;=COUNTIFS($C$9:C301,C301&amp;"",$E$9:E301,E301),"Matched","Credit in bank, not in books"),IF(COUNTIFS(Books!$D$9:$D$1008,C301&amp;"",Books!$F$9:$F$1008,D301)&gt;=COUNTIFS($C$9:C301,C301&amp;"",$D$9:D301,D301),"Matched","Debit in bank, not in books"))))</f>
        <v/>
      </c>
    </row>
    <row r="302" customFormat="false" ht="15" hidden="false" customHeight="false" outlineLevel="0" collapsed="false">
      <c r="A302" s="17"/>
      <c r="B302" s="8"/>
      <c r="C302" s="8"/>
      <c r="D302" s="18"/>
      <c r="E302" s="18"/>
      <c r="F302" s="10" t="str">
        <f aca="false">IF(N(D302)+N(E302)=0,"",IF(C302="","No reference",IF(N(E302)&gt;0,IF(COUNTIFS(Books!$D$9:$D$1008,C302&amp;"",Books!$E$9:$E$1008,E302)&gt;=COUNTIFS($C$9:C302,C302&amp;"",$E$9:E302,E302),"Matched","Credit in bank, not in books"),IF(COUNTIFS(Books!$D$9:$D$1008,C302&amp;"",Books!$F$9:$F$1008,D302)&gt;=COUNTIFS($C$9:C302,C302&amp;"",$D$9:D302,D302),"Matched","Debit in bank, not in books"))))</f>
        <v/>
      </c>
    </row>
    <row r="303" customFormat="false" ht="15" hidden="false" customHeight="false" outlineLevel="0" collapsed="false">
      <c r="A303" s="17"/>
      <c r="B303" s="8"/>
      <c r="C303" s="8"/>
      <c r="D303" s="18"/>
      <c r="E303" s="18"/>
      <c r="F303" s="10" t="str">
        <f aca="false">IF(N(D303)+N(E303)=0,"",IF(C303="","No reference",IF(N(E303)&gt;0,IF(COUNTIFS(Books!$D$9:$D$1008,C303&amp;"",Books!$E$9:$E$1008,E303)&gt;=COUNTIFS($C$9:C303,C303&amp;"",$E$9:E303,E303),"Matched","Credit in bank, not in books"),IF(COUNTIFS(Books!$D$9:$D$1008,C303&amp;"",Books!$F$9:$F$1008,D303)&gt;=COUNTIFS($C$9:C303,C303&amp;"",$D$9:D303,D303),"Matched","Debit in bank, not in books"))))</f>
        <v/>
      </c>
    </row>
    <row r="304" customFormat="false" ht="15" hidden="false" customHeight="false" outlineLevel="0" collapsed="false">
      <c r="A304" s="17"/>
      <c r="B304" s="8"/>
      <c r="C304" s="8"/>
      <c r="D304" s="18"/>
      <c r="E304" s="18"/>
      <c r="F304" s="10" t="str">
        <f aca="false">IF(N(D304)+N(E304)=0,"",IF(C304="","No reference",IF(N(E304)&gt;0,IF(COUNTIFS(Books!$D$9:$D$1008,C304&amp;"",Books!$E$9:$E$1008,E304)&gt;=COUNTIFS($C$9:C304,C304&amp;"",$E$9:E304,E304),"Matched","Credit in bank, not in books"),IF(COUNTIFS(Books!$D$9:$D$1008,C304&amp;"",Books!$F$9:$F$1008,D304)&gt;=COUNTIFS($C$9:C304,C304&amp;"",$D$9:D304,D304),"Matched","Debit in bank, not in books"))))</f>
        <v/>
      </c>
    </row>
    <row r="305" customFormat="false" ht="15" hidden="false" customHeight="false" outlineLevel="0" collapsed="false">
      <c r="A305" s="17"/>
      <c r="B305" s="8"/>
      <c r="C305" s="8"/>
      <c r="D305" s="18"/>
      <c r="E305" s="18"/>
      <c r="F305" s="10" t="str">
        <f aca="false">IF(N(D305)+N(E305)=0,"",IF(C305="","No reference",IF(N(E305)&gt;0,IF(COUNTIFS(Books!$D$9:$D$1008,C305&amp;"",Books!$E$9:$E$1008,E305)&gt;=COUNTIFS($C$9:C305,C305&amp;"",$E$9:E305,E305),"Matched","Credit in bank, not in books"),IF(COUNTIFS(Books!$D$9:$D$1008,C305&amp;"",Books!$F$9:$F$1008,D305)&gt;=COUNTIFS($C$9:C305,C305&amp;"",$D$9:D305,D305),"Matched","Debit in bank, not in books"))))</f>
        <v/>
      </c>
    </row>
    <row r="306" customFormat="false" ht="15" hidden="false" customHeight="false" outlineLevel="0" collapsed="false">
      <c r="A306" s="17"/>
      <c r="B306" s="8"/>
      <c r="C306" s="8"/>
      <c r="D306" s="18"/>
      <c r="E306" s="18"/>
      <c r="F306" s="10" t="str">
        <f aca="false">IF(N(D306)+N(E306)=0,"",IF(C306="","No reference",IF(N(E306)&gt;0,IF(COUNTIFS(Books!$D$9:$D$1008,C306&amp;"",Books!$E$9:$E$1008,E306)&gt;=COUNTIFS($C$9:C306,C306&amp;"",$E$9:E306,E306),"Matched","Credit in bank, not in books"),IF(COUNTIFS(Books!$D$9:$D$1008,C306&amp;"",Books!$F$9:$F$1008,D306)&gt;=COUNTIFS($C$9:C306,C306&amp;"",$D$9:D306,D306),"Matched","Debit in bank, not in books"))))</f>
        <v/>
      </c>
    </row>
    <row r="307" customFormat="false" ht="15" hidden="false" customHeight="false" outlineLevel="0" collapsed="false">
      <c r="A307" s="17"/>
      <c r="B307" s="8"/>
      <c r="C307" s="8"/>
      <c r="D307" s="18"/>
      <c r="E307" s="18"/>
      <c r="F307" s="10" t="str">
        <f aca="false">IF(N(D307)+N(E307)=0,"",IF(C307="","No reference",IF(N(E307)&gt;0,IF(COUNTIFS(Books!$D$9:$D$1008,C307&amp;"",Books!$E$9:$E$1008,E307)&gt;=COUNTIFS($C$9:C307,C307&amp;"",$E$9:E307,E307),"Matched","Credit in bank, not in books"),IF(COUNTIFS(Books!$D$9:$D$1008,C307&amp;"",Books!$F$9:$F$1008,D307)&gt;=COUNTIFS($C$9:C307,C307&amp;"",$D$9:D307,D307),"Matched","Debit in bank, not in books"))))</f>
        <v/>
      </c>
    </row>
    <row r="308" customFormat="false" ht="15" hidden="false" customHeight="false" outlineLevel="0" collapsed="false">
      <c r="A308" s="17"/>
      <c r="B308" s="8"/>
      <c r="C308" s="8"/>
      <c r="D308" s="18"/>
      <c r="E308" s="18"/>
      <c r="F308" s="10" t="str">
        <f aca="false">IF(N(D308)+N(E308)=0,"",IF(C308="","No reference",IF(N(E308)&gt;0,IF(COUNTIFS(Books!$D$9:$D$1008,C308&amp;"",Books!$E$9:$E$1008,E308)&gt;=COUNTIFS($C$9:C308,C308&amp;"",$E$9:E308,E308),"Matched","Credit in bank, not in books"),IF(COUNTIFS(Books!$D$9:$D$1008,C308&amp;"",Books!$F$9:$F$1008,D308)&gt;=COUNTIFS($C$9:C308,C308&amp;"",$D$9:D308,D308),"Matched","Debit in bank, not in books"))))</f>
        <v/>
      </c>
    </row>
    <row r="309" customFormat="false" ht="15" hidden="false" customHeight="false" outlineLevel="0" collapsed="false">
      <c r="A309" s="17"/>
      <c r="B309" s="8"/>
      <c r="C309" s="8"/>
      <c r="D309" s="18"/>
      <c r="E309" s="18"/>
      <c r="F309" s="10" t="str">
        <f aca="false">IF(N(D309)+N(E309)=0,"",IF(C309="","No reference",IF(N(E309)&gt;0,IF(COUNTIFS(Books!$D$9:$D$1008,C309&amp;"",Books!$E$9:$E$1008,E309)&gt;=COUNTIFS($C$9:C309,C309&amp;"",$E$9:E309,E309),"Matched","Credit in bank, not in books"),IF(COUNTIFS(Books!$D$9:$D$1008,C309&amp;"",Books!$F$9:$F$1008,D309)&gt;=COUNTIFS($C$9:C309,C309&amp;"",$D$9:D309,D309),"Matched","Debit in bank, not in books"))))</f>
        <v/>
      </c>
    </row>
    <row r="310" customFormat="false" ht="15" hidden="false" customHeight="false" outlineLevel="0" collapsed="false">
      <c r="A310" s="17"/>
      <c r="B310" s="8"/>
      <c r="C310" s="8"/>
      <c r="D310" s="18"/>
      <c r="E310" s="18"/>
      <c r="F310" s="10" t="str">
        <f aca="false">IF(N(D310)+N(E310)=0,"",IF(C310="","No reference",IF(N(E310)&gt;0,IF(COUNTIFS(Books!$D$9:$D$1008,C310&amp;"",Books!$E$9:$E$1008,E310)&gt;=COUNTIFS($C$9:C310,C310&amp;"",$E$9:E310,E310),"Matched","Credit in bank, not in books"),IF(COUNTIFS(Books!$D$9:$D$1008,C310&amp;"",Books!$F$9:$F$1008,D310)&gt;=COUNTIFS($C$9:C310,C310&amp;"",$D$9:D310,D310),"Matched","Debit in bank, not in books"))))</f>
        <v/>
      </c>
    </row>
    <row r="311" customFormat="false" ht="15" hidden="false" customHeight="false" outlineLevel="0" collapsed="false">
      <c r="A311" s="17"/>
      <c r="B311" s="8"/>
      <c r="C311" s="8"/>
      <c r="D311" s="18"/>
      <c r="E311" s="18"/>
      <c r="F311" s="10" t="str">
        <f aca="false">IF(N(D311)+N(E311)=0,"",IF(C311="","No reference",IF(N(E311)&gt;0,IF(COUNTIFS(Books!$D$9:$D$1008,C311&amp;"",Books!$E$9:$E$1008,E311)&gt;=COUNTIFS($C$9:C311,C311&amp;"",$E$9:E311,E311),"Matched","Credit in bank, not in books"),IF(COUNTIFS(Books!$D$9:$D$1008,C311&amp;"",Books!$F$9:$F$1008,D311)&gt;=COUNTIFS($C$9:C311,C311&amp;"",$D$9:D311,D311),"Matched","Debit in bank, not in books"))))</f>
        <v/>
      </c>
    </row>
    <row r="312" customFormat="false" ht="15" hidden="false" customHeight="false" outlineLevel="0" collapsed="false">
      <c r="A312" s="17"/>
      <c r="B312" s="8"/>
      <c r="C312" s="8"/>
      <c r="D312" s="18"/>
      <c r="E312" s="18"/>
      <c r="F312" s="10" t="str">
        <f aca="false">IF(N(D312)+N(E312)=0,"",IF(C312="","No reference",IF(N(E312)&gt;0,IF(COUNTIFS(Books!$D$9:$D$1008,C312&amp;"",Books!$E$9:$E$1008,E312)&gt;=COUNTIFS($C$9:C312,C312&amp;"",$E$9:E312,E312),"Matched","Credit in bank, not in books"),IF(COUNTIFS(Books!$D$9:$D$1008,C312&amp;"",Books!$F$9:$F$1008,D312)&gt;=COUNTIFS($C$9:C312,C312&amp;"",$D$9:D312,D312),"Matched","Debit in bank, not in books"))))</f>
        <v/>
      </c>
    </row>
    <row r="313" customFormat="false" ht="15" hidden="false" customHeight="false" outlineLevel="0" collapsed="false">
      <c r="A313" s="17"/>
      <c r="B313" s="8"/>
      <c r="C313" s="8"/>
      <c r="D313" s="18"/>
      <c r="E313" s="18"/>
      <c r="F313" s="10" t="str">
        <f aca="false">IF(N(D313)+N(E313)=0,"",IF(C313="","No reference",IF(N(E313)&gt;0,IF(COUNTIFS(Books!$D$9:$D$1008,C313&amp;"",Books!$E$9:$E$1008,E313)&gt;=COUNTIFS($C$9:C313,C313&amp;"",$E$9:E313,E313),"Matched","Credit in bank, not in books"),IF(COUNTIFS(Books!$D$9:$D$1008,C313&amp;"",Books!$F$9:$F$1008,D313)&gt;=COUNTIFS($C$9:C313,C313&amp;"",$D$9:D313,D313),"Matched","Debit in bank, not in books"))))</f>
        <v/>
      </c>
    </row>
    <row r="314" customFormat="false" ht="15" hidden="false" customHeight="false" outlineLevel="0" collapsed="false">
      <c r="A314" s="17"/>
      <c r="B314" s="8"/>
      <c r="C314" s="8"/>
      <c r="D314" s="18"/>
      <c r="E314" s="18"/>
      <c r="F314" s="10" t="str">
        <f aca="false">IF(N(D314)+N(E314)=0,"",IF(C314="","No reference",IF(N(E314)&gt;0,IF(COUNTIFS(Books!$D$9:$D$1008,C314&amp;"",Books!$E$9:$E$1008,E314)&gt;=COUNTIFS($C$9:C314,C314&amp;"",$E$9:E314,E314),"Matched","Credit in bank, not in books"),IF(COUNTIFS(Books!$D$9:$D$1008,C314&amp;"",Books!$F$9:$F$1008,D314)&gt;=COUNTIFS($C$9:C314,C314&amp;"",$D$9:D314,D314),"Matched","Debit in bank, not in books"))))</f>
        <v/>
      </c>
    </row>
    <row r="315" customFormat="false" ht="15" hidden="false" customHeight="false" outlineLevel="0" collapsed="false">
      <c r="A315" s="17"/>
      <c r="B315" s="8"/>
      <c r="C315" s="8"/>
      <c r="D315" s="18"/>
      <c r="E315" s="18"/>
      <c r="F315" s="10" t="str">
        <f aca="false">IF(N(D315)+N(E315)=0,"",IF(C315="","No reference",IF(N(E315)&gt;0,IF(COUNTIFS(Books!$D$9:$D$1008,C315&amp;"",Books!$E$9:$E$1008,E315)&gt;=COUNTIFS($C$9:C315,C315&amp;"",$E$9:E315,E315),"Matched","Credit in bank, not in books"),IF(COUNTIFS(Books!$D$9:$D$1008,C315&amp;"",Books!$F$9:$F$1008,D315)&gt;=COUNTIFS($C$9:C315,C315&amp;"",$D$9:D315,D315),"Matched","Debit in bank, not in books"))))</f>
        <v/>
      </c>
    </row>
    <row r="316" customFormat="false" ht="15" hidden="false" customHeight="false" outlineLevel="0" collapsed="false">
      <c r="A316" s="17"/>
      <c r="B316" s="8"/>
      <c r="C316" s="8"/>
      <c r="D316" s="18"/>
      <c r="E316" s="18"/>
      <c r="F316" s="10" t="str">
        <f aca="false">IF(N(D316)+N(E316)=0,"",IF(C316="","No reference",IF(N(E316)&gt;0,IF(COUNTIFS(Books!$D$9:$D$1008,C316&amp;"",Books!$E$9:$E$1008,E316)&gt;=COUNTIFS($C$9:C316,C316&amp;"",$E$9:E316,E316),"Matched","Credit in bank, not in books"),IF(COUNTIFS(Books!$D$9:$D$1008,C316&amp;"",Books!$F$9:$F$1008,D316)&gt;=COUNTIFS($C$9:C316,C316&amp;"",$D$9:D316,D316),"Matched","Debit in bank, not in books"))))</f>
        <v/>
      </c>
    </row>
    <row r="317" customFormat="false" ht="15" hidden="false" customHeight="false" outlineLevel="0" collapsed="false">
      <c r="A317" s="17"/>
      <c r="B317" s="8"/>
      <c r="C317" s="8"/>
      <c r="D317" s="18"/>
      <c r="E317" s="18"/>
      <c r="F317" s="10" t="str">
        <f aca="false">IF(N(D317)+N(E317)=0,"",IF(C317="","No reference",IF(N(E317)&gt;0,IF(COUNTIFS(Books!$D$9:$D$1008,C317&amp;"",Books!$E$9:$E$1008,E317)&gt;=COUNTIFS($C$9:C317,C317&amp;"",$E$9:E317,E317),"Matched","Credit in bank, not in books"),IF(COUNTIFS(Books!$D$9:$D$1008,C317&amp;"",Books!$F$9:$F$1008,D317)&gt;=COUNTIFS($C$9:C317,C317&amp;"",$D$9:D317,D317),"Matched","Debit in bank, not in books"))))</f>
        <v/>
      </c>
    </row>
    <row r="318" customFormat="false" ht="15" hidden="false" customHeight="false" outlineLevel="0" collapsed="false">
      <c r="A318" s="17"/>
      <c r="B318" s="8"/>
      <c r="C318" s="8"/>
      <c r="D318" s="18"/>
      <c r="E318" s="18"/>
      <c r="F318" s="10" t="str">
        <f aca="false">IF(N(D318)+N(E318)=0,"",IF(C318="","No reference",IF(N(E318)&gt;0,IF(COUNTIFS(Books!$D$9:$D$1008,C318&amp;"",Books!$E$9:$E$1008,E318)&gt;=COUNTIFS($C$9:C318,C318&amp;"",$E$9:E318,E318),"Matched","Credit in bank, not in books"),IF(COUNTIFS(Books!$D$9:$D$1008,C318&amp;"",Books!$F$9:$F$1008,D318)&gt;=COUNTIFS($C$9:C318,C318&amp;"",$D$9:D318,D318),"Matched","Debit in bank, not in books"))))</f>
        <v/>
      </c>
    </row>
    <row r="319" customFormat="false" ht="15" hidden="false" customHeight="false" outlineLevel="0" collapsed="false">
      <c r="A319" s="17"/>
      <c r="B319" s="8"/>
      <c r="C319" s="8"/>
      <c r="D319" s="18"/>
      <c r="E319" s="18"/>
      <c r="F319" s="10" t="str">
        <f aca="false">IF(N(D319)+N(E319)=0,"",IF(C319="","No reference",IF(N(E319)&gt;0,IF(COUNTIFS(Books!$D$9:$D$1008,C319&amp;"",Books!$E$9:$E$1008,E319)&gt;=COUNTIFS($C$9:C319,C319&amp;"",$E$9:E319,E319),"Matched","Credit in bank, not in books"),IF(COUNTIFS(Books!$D$9:$D$1008,C319&amp;"",Books!$F$9:$F$1008,D319)&gt;=COUNTIFS($C$9:C319,C319&amp;"",$D$9:D319,D319),"Matched","Debit in bank, not in books"))))</f>
        <v/>
      </c>
    </row>
    <row r="320" customFormat="false" ht="15" hidden="false" customHeight="false" outlineLevel="0" collapsed="false">
      <c r="A320" s="17"/>
      <c r="B320" s="8"/>
      <c r="C320" s="8"/>
      <c r="D320" s="18"/>
      <c r="E320" s="18"/>
      <c r="F320" s="10" t="str">
        <f aca="false">IF(N(D320)+N(E320)=0,"",IF(C320="","No reference",IF(N(E320)&gt;0,IF(COUNTIFS(Books!$D$9:$D$1008,C320&amp;"",Books!$E$9:$E$1008,E320)&gt;=COUNTIFS($C$9:C320,C320&amp;"",$E$9:E320,E320),"Matched","Credit in bank, not in books"),IF(COUNTIFS(Books!$D$9:$D$1008,C320&amp;"",Books!$F$9:$F$1008,D320)&gt;=COUNTIFS($C$9:C320,C320&amp;"",$D$9:D320,D320),"Matched","Debit in bank, not in books"))))</f>
        <v/>
      </c>
    </row>
    <row r="321" customFormat="false" ht="15" hidden="false" customHeight="false" outlineLevel="0" collapsed="false">
      <c r="A321" s="17"/>
      <c r="B321" s="8"/>
      <c r="C321" s="8"/>
      <c r="D321" s="18"/>
      <c r="E321" s="18"/>
      <c r="F321" s="10" t="str">
        <f aca="false">IF(N(D321)+N(E321)=0,"",IF(C321="","No reference",IF(N(E321)&gt;0,IF(COUNTIFS(Books!$D$9:$D$1008,C321&amp;"",Books!$E$9:$E$1008,E321)&gt;=COUNTIFS($C$9:C321,C321&amp;"",$E$9:E321,E321),"Matched","Credit in bank, not in books"),IF(COUNTIFS(Books!$D$9:$D$1008,C321&amp;"",Books!$F$9:$F$1008,D321)&gt;=COUNTIFS($C$9:C321,C321&amp;"",$D$9:D321,D321),"Matched","Debit in bank, not in books"))))</f>
        <v/>
      </c>
    </row>
    <row r="322" customFormat="false" ht="15" hidden="false" customHeight="false" outlineLevel="0" collapsed="false">
      <c r="A322" s="17"/>
      <c r="B322" s="8"/>
      <c r="C322" s="8"/>
      <c r="D322" s="18"/>
      <c r="E322" s="18"/>
      <c r="F322" s="10" t="str">
        <f aca="false">IF(N(D322)+N(E322)=0,"",IF(C322="","No reference",IF(N(E322)&gt;0,IF(COUNTIFS(Books!$D$9:$D$1008,C322&amp;"",Books!$E$9:$E$1008,E322)&gt;=COUNTIFS($C$9:C322,C322&amp;"",$E$9:E322,E322),"Matched","Credit in bank, not in books"),IF(COUNTIFS(Books!$D$9:$D$1008,C322&amp;"",Books!$F$9:$F$1008,D322)&gt;=COUNTIFS($C$9:C322,C322&amp;"",$D$9:D322,D322),"Matched","Debit in bank, not in books"))))</f>
        <v/>
      </c>
    </row>
    <row r="323" customFormat="false" ht="15" hidden="false" customHeight="false" outlineLevel="0" collapsed="false">
      <c r="A323" s="17"/>
      <c r="B323" s="8"/>
      <c r="C323" s="8"/>
      <c r="D323" s="18"/>
      <c r="E323" s="18"/>
      <c r="F323" s="10" t="str">
        <f aca="false">IF(N(D323)+N(E323)=0,"",IF(C323="","No reference",IF(N(E323)&gt;0,IF(COUNTIFS(Books!$D$9:$D$1008,C323&amp;"",Books!$E$9:$E$1008,E323)&gt;=COUNTIFS($C$9:C323,C323&amp;"",$E$9:E323,E323),"Matched","Credit in bank, not in books"),IF(COUNTIFS(Books!$D$9:$D$1008,C323&amp;"",Books!$F$9:$F$1008,D323)&gt;=COUNTIFS($C$9:C323,C323&amp;"",$D$9:D323,D323),"Matched","Debit in bank, not in books"))))</f>
        <v/>
      </c>
    </row>
    <row r="324" customFormat="false" ht="15" hidden="false" customHeight="false" outlineLevel="0" collapsed="false">
      <c r="A324" s="17"/>
      <c r="B324" s="8"/>
      <c r="C324" s="8"/>
      <c r="D324" s="18"/>
      <c r="E324" s="18"/>
      <c r="F324" s="10" t="str">
        <f aca="false">IF(N(D324)+N(E324)=0,"",IF(C324="","No reference",IF(N(E324)&gt;0,IF(COUNTIFS(Books!$D$9:$D$1008,C324&amp;"",Books!$E$9:$E$1008,E324)&gt;=COUNTIFS($C$9:C324,C324&amp;"",$E$9:E324,E324),"Matched","Credit in bank, not in books"),IF(COUNTIFS(Books!$D$9:$D$1008,C324&amp;"",Books!$F$9:$F$1008,D324)&gt;=COUNTIFS($C$9:C324,C324&amp;"",$D$9:D324,D324),"Matched","Debit in bank, not in books"))))</f>
        <v/>
      </c>
    </row>
    <row r="325" customFormat="false" ht="15" hidden="false" customHeight="false" outlineLevel="0" collapsed="false">
      <c r="A325" s="17"/>
      <c r="B325" s="8"/>
      <c r="C325" s="8"/>
      <c r="D325" s="18"/>
      <c r="E325" s="18"/>
      <c r="F325" s="10" t="str">
        <f aca="false">IF(N(D325)+N(E325)=0,"",IF(C325="","No reference",IF(N(E325)&gt;0,IF(COUNTIFS(Books!$D$9:$D$1008,C325&amp;"",Books!$E$9:$E$1008,E325)&gt;=COUNTIFS($C$9:C325,C325&amp;"",$E$9:E325,E325),"Matched","Credit in bank, not in books"),IF(COUNTIFS(Books!$D$9:$D$1008,C325&amp;"",Books!$F$9:$F$1008,D325)&gt;=COUNTIFS($C$9:C325,C325&amp;"",$D$9:D325,D325),"Matched","Debit in bank, not in books"))))</f>
        <v/>
      </c>
    </row>
    <row r="326" customFormat="false" ht="15" hidden="false" customHeight="false" outlineLevel="0" collapsed="false">
      <c r="A326" s="17"/>
      <c r="B326" s="8"/>
      <c r="C326" s="8"/>
      <c r="D326" s="18"/>
      <c r="E326" s="18"/>
      <c r="F326" s="10" t="str">
        <f aca="false">IF(N(D326)+N(E326)=0,"",IF(C326="","No reference",IF(N(E326)&gt;0,IF(COUNTIFS(Books!$D$9:$D$1008,C326&amp;"",Books!$E$9:$E$1008,E326)&gt;=COUNTIFS($C$9:C326,C326&amp;"",$E$9:E326,E326),"Matched","Credit in bank, not in books"),IF(COUNTIFS(Books!$D$9:$D$1008,C326&amp;"",Books!$F$9:$F$1008,D326)&gt;=COUNTIFS($C$9:C326,C326&amp;"",$D$9:D326,D326),"Matched","Debit in bank, not in books"))))</f>
        <v/>
      </c>
    </row>
    <row r="327" customFormat="false" ht="15" hidden="false" customHeight="false" outlineLevel="0" collapsed="false">
      <c r="A327" s="17"/>
      <c r="B327" s="8"/>
      <c r="C327" s="8"/>
      <c r="D327" s="18"/>
      <c r="E327" s="18"/>
      <c r="F327" s="10" t="str">
        <f aca="false">IF(N(D327)+N(E327)=0,"",IF(C327="","No reference",IF(N(E327)&gt;0,IF(COUNTIFS(Books!$D$9:$D$1008,C327&amp;"",Books!$E$9:$E$1008,E327)&gt;=COUNTIFS($C$9:C327,C327&amp;"",$E$9:E327,E327),"Matched","Credit in bank, not in books"),IF(COUNTIFS(Books!$D$9:$D$1008,C327&amp;"",Books!$F$9:$F$1008,D327)&gt;=COUNTIFS($C$9:C327,C327&amp;"",$D$9:D327,D327),"Matched","Debit in bank, not in books"))))</f>
        <v/>
      </c>
    </row>
    <row r="328" customFormat="false" ht="15" hidden="false" customHeight="false" outlineLevel="0" collapsed="false">
      <c r="A328" s="17"/>
      <c r="B328" s="8"/>
      <c r="C328" s="8"/>
      <c r="D328" s="18"/>
      <c r="E328" s="18"/>
      <c r="F328" s="10" t="str">
        <f aca="false">IF(N(D328)+N(E328)=0,"",IF(C328="","No reference",IF(N(E328)&gt;0,IF(COUNTIFS(Books!$D$9:$D$1008,C328&amp;"",Books!$E$9:$E$1008,E328)&gt;=COUNTIFS($C$9:C328,C328&amp;"",$E$9:E328,E328),"Matched","Credit in bank, not in books"),IF(COUNTIFS(Books!$D$9:$D$1008,C328&amp;"",Books!$F$9:$F$1008,D328)&gt;=COUNTIFS($C$9:C328,C328&amp;"",$D$9:D328,D328),"Matched","Debit in bank, not in books"))))</f>
        <v/>
      </c>
    </row>
    <row r="329" customFormat="false" ht="15" hidden="false" customHeight="false" outlineLevel="0" collapsed="false">
      <c r="A329" s="17"/>
      <c r="B329" s="8"/>
      <c r="C329" s="8"/>
      <c r="D329" s="18"/>
      <c r="E329" s="18"/>
      <c r="F329" s="10" t="str">
        <f aca="false">IF(N(D329)+N(E329)=0,"",IF(C329="","No reference",IF(N(E329)&gt;0,IF(COUNTIFS(Books!$D$9:$D$1008,C329&amp;"",Books!$E$9:$E$1008,E329)&gt;=COUNTIFS($C$9:C329,C329&amp;"",$E$9:E329,E329),"Matched","Credit in bank, not in books"),IF(COUNTIFS(Books!$D$9:$D$1008,C329&amp;"",Books!$F$9:$F$1008,D329)&gt;=COUNTIFS($C$9:C329,C329&amp;"",$D$9:D329,D329),"Matched","Debit in bank, not in books"))))</f>
        <v/>
      </c>
    </row>
    <row r="330" customFormat="false" ht="15" hidden="false" customHeight="false" outlineLevel="0" collapsed="false">
      <c r="A330" s="17"/>
      <c r="B330" s="8"/>
      <c r="C330" s="8"/>
      <c r="D330" s="18"/>
      <c r="E330" s="18"/>
      <c r="F330" s="10" t="str">
        <f aca="false">IF(N(D330)+N(E330)=0,"",IF(C330="","No reference",IF(N(E330)&gt;0,IF(COUNTIFS(Books!$D$9:$D$1008,C330&amp;"",Books!$E$9:$E$1008,E330)&gt;=COUNTIFS($C$9:C330,C330&amp;"",$E$9:E330,E330),"Matched","Credit in bank, not in books"),IF(COUNTIFS(Books!$D$9:$D$1008,C330&amp;"",Books!$F$9:$F$1008,D330)&gt;=COUNTIFS($C$9:C330,C330&amp;"",$D$9:D330,D330),"Matched","Debit in bank, not in books"))))</f>
        <v/>
      </c>
    </row>
    <row r="331" customFormat="false" ht="15" hidden="false" customHeight="false" outlineLevel="0" collapsed="false">
      <c r="A331" s="17"/>
      <c r="B331" s="8"/>
      <c r="C331" s="8"/>
      <c r="D331" s="18"/>
      <c r="E331" s="18"/>
      <c r="F331" s="10" t="str">
        <f aca="false">IF(N(D331)+N(E331)=0,"",IF(C331="","No reference",IF(N(E331)&gt;0,IF(COUNTIFS(Books!$D$9:$D$1008,C331&amp;"",Books!$E$9:$E$1008,E331)&gt;=COUNTIFS($C$9:C331,C331&amp;"",$E$9:E331,E331),"Matched","Credit in bank, not in books"),IF(COUNTIFS(Books!$D$9:$D$1008,C331&amp;"",Books!$F$9:$F$1008,D331)&gt;=COUNTIFS($C$9:C331,C331&amp;"",$D$9:D331,D331),"Matched","Debit in bank, not in books"))))</f>
        <v/>
      </c>
    </row>
    <row r="332" customFormat="false" ht="15" hidden="false" customHeight="false" outlineLevel="0" collapsed="false">
      <c r="A332" s="17"/>
      <c r="B332" s="8"/>
      <c r="C332" s="8"/>
      <c r="D332" s="18"/>
      <c r="E332" s="18"/>
      <c r="F332" s="10" t="str">
        <f aca="false">IF(N(D332)+N(E332)=0,"",IF(C332="","No reference",IF(N(E332)&gt;0,IF(COUNTIFS(Books!$D$9:$D$1008,C332&amp;"",Books!$E$9:$E$1008,E332)&gt;=COUNTIFS($C$9:C332,C332&amp;"",$E$9:E332,E332),"Matched","Credit in bank, not in books"),IF(COUNTIFS(Books!$D$9:$D$1008,C332&amp;"",Books!$F$9:$F$1008,D332)&gt;=COUNTIFS($C$9:C332,C332&amp;"",$D$9:D332,D332),"Matched","Debit in bank, not in books"))))</f>
        <v/>
      </c>
    </row>
    <row r="333" customFormat="false" ht="15" hidden="false" customHeight="false" outlineLevel="0" collapsed="false">
      <c r="A333" s="17"/>
      <c r="B333" s="8"/>
      <c r="C333" s="8"/>
      <c r="D333" s="18"/>
      <c r="E333" s="18"/>
      <c r="F333" s="10" t="str">
        <f aca="false">IF(N(D333)+N(E333)=0,"",IF(C333="","No reference",IF(N(E333)&gt;0,IF(COUNTIFS(Books!$D$9:$D$1008,C333&amp;"",Books!$E$9:$E$1008,E333)&gt;=COUNTIFS($C$9:C333,C333&amp;"",$E$9:E333,E333),"Matched","Credit in bank, not in books"),IF(COUNTIFS(Books!$D$9:$D$1008,C333&amp;"",Books!$F$9:$F$1008,D333)&gt;=COUNTIFS($C$9:C333,C333&amp;"",$D$9:D333,D333),"Matched","Debit in bank, not in books"))))</f>
        <v/>
      </c>
    </row>
    <row r="334" customFormat="false" ht="15" hidden="false" customHeight="false" outlineLevel="0" collapsed="false">
      <c r="A334" s="17"/>
      <c r="B334" s="8"/>
      <c r="C334" s="8"/>
      <c r="D334" s="18"/>
      <c r="E334" s="18"/>
      <c r="F334" s="10" t="str">
        <f aca="false">IF(N(D334)+N(E334)=0,"",IF(C334="","No reference",IF(N(E334)&gt;0,IF(COUNTIFS(Books!$D$9:$D$1008,C334&amp;"",Books!$E$9:$E$1008,E334)&gt;=COUNTIFS($C$9:C334,C334&amp;"",$E$9:E334,E334),"Matched","Credit in bank, not in books"),IF(COUNTIFS(Books!$D$9:$D$1008,C334&amp;"",Books!$F$9:$F$1008,D334)&gt;=COUNTIFS($C$9:C334,C334&amp;"",$D$9:D334,D334),"Matched","Debit in bank, not in books"))))</f>
        <v/>
      </c>
    </row>
    <row r="335" customFormat="false" ht="15" hidden="false" customHeight="false" outlineLevel="0" collapsed="false">
      <c r="A335" s="17"/>
      <c r="B335" s="8"/>
      <c r="C335" s="8"/>
      <c r="D335" s="18"/>
      <c r="E335" s="18"/>
      <c r="F335" s="10" t="str">
        <f aca="false">IF(N(D335)+N(E335)=0,"",IF(C335="","No reference",IF(N(E335)&gt;0,IF(COUNTIFS(Books!$D$9:$D$1008,C335&amp;"",Books!$E$9:$E$1008,E335)&gt;=COUNTIFS($C$9:C335,C335&amp;"",$E$9:E335,E335),"Matched","Credit in bank, not in books"),IF(COUNTIFS(Books!$D$9:$D$1008,C335&amp;"",Books!$F$9:$F$1008,D335)&gt;=COUNTIFS($C$9:C335,C335&amp;"",$D$9:D335,D335),"Matched","Debit in bank, not in books"))))</f>
        <v/>
      </c>
    </row>
    <row r="336" customFormat="false" ht="15" hidden="false" customHeight="false" outlineLevel="0" collapsed="false">
      <c r="A336" s="17"/>
      <c r="B336" s="8"/>
      <c r="C336" s="8"/>
      <c r="D336" s="18"/>
      <c r="E336" s="18"/>
      <c r="F336" s="10" t="str">
        <f aca="false">IF(N(D336)+N(E336)=0,"",IF(C336="","No reference",IF(N(E336)&gt;0,IF(COUNTIFS(Books!$D$9:$D$1008,C336&amp;"",Books!$E$9:$E$1008,E336)&gt;=COUNTIFS($C$9:C336,C336&amp;"",$E$9:E336,E336),"Matched","Credit in bank, not in books"),IF(COUNTIFS(Books!$D$9:$D$1008,C336&amp;"",Books!$F$9:$F$1008,D336)&gt;=COUNTIFS($C$9:C336,C336&amp;"",$D$9:D336,D336),"Matched","Debit in bank, not in books"))))</f>
        <v/>
      </c>
    </row>
    <row r="337" customFormat="false" ht="15" hidden="false" customHeight="false" outlineLevel="0" collapsed="false">
      <c r="A337" s="17"/>
      <c r="B337" s="8"/>
      <c r="C337" s="8"/>
      <c r="D337" s="18"/>
      <c r="E337" s="18"/>
      <c r="F337" s="10" t="str">
        <f aca="false">IF(N(D337)+N(E337)=0,"",IF(C337="","No reference",IF(N(E337)&gt;0,IF(COUNTIFS(Books!$D$9:$D$1008,C337&amp;"",Books!$E$9:$E$1008,E337)&gt;=COUNTIFS($C$9:C337,C337&amp;"",$E$9:E337,E337),"Matched","Credit in bank, not in books"),IF(COUNTIFS(Books!$D$9:$D$1008,C337&amp;"",Books!$F$9:$F$1008,D337)&gt;=COUNTIFS($C$9:C337,C337&amp;"",$D$9:D337,D337),"Matched","Debit in bank, not in books"))))</f>
        <v/>
      </c>
    </row>
    <row r="338" customFormat="false" ht="15" hidden="false" customHeight="false" outlineLevel="0" collapsed="false">
      <c r="A338" s="17"/>
      <c r="B338" s="8"/>
      <c r="C338" s="8"/>
      <c r="D338" s="18"/>
      <c r="E338" s="18"/>
      <c r="F338" s="10" t="str">
        <f aca="false">IF(N(D338)+N(E338)=0,"",IF(C338="","No reference",IF(N(E338)&gt;0,IF(COUNTIFS(Books!$D$9:$D$1008,C338&amp;"",Books!$E$9:$E$1008,E338)&gt;=COUNTIFS($C$9:C338,C338&amp;"",$E$9:E338,E338),"Matched","Credit in bank, not in books"),IF(COUNTIFS(Books!$D$9:$D$1008,C338&amp;"",Books!$F$9:$F$1008,D338)&gt;=COUNTIFS($C$9:C338,C338&amp;"",$D$9:D338,D338),"Matched","Debit in bank, not in books"))))</f>
        <v/>
      </c>
    </row>
    <row r="339" customFormat="false" ht="15" hidden="false" customHeight="false" outlineLevel="0" collapsed="false">
      <c r="A339" s="17"/>
      <c r="B339" s="8"/>
      <c r="C339" s="8"/>
      <c r="D339" s="18"/>
      <c r="E339" s="18"/>
      <c r="F339" s="10" t="str">
        <f aca="false">IF(N(D339)+N(E339)=0,"",IF(C339="","No reference",IF(N(E339)&gt;0,IF(COUNTIFS(Books!$D$9:$D$1008,C339&amp;"",Books!$E$9:$E$1008,E339)&gt;=COUNTIFS($C$9:C339,C339&amp;"",$E$9:E339,E339),"Matched","Credit in bank, not in books"),IF(COUNTIFS(Books!$D$9:$D$1008,C339&amp;"",Books!$F$9:$F$1008,D339)&gt;=COUNTIFS($C$9:C339,C339&amp;"",$D$9:D339,D339),"Matched","Debit in bank, not in books"))))</f>
        <v/>
      </c>
    </row>
    <row r="340" customFormat="false" ht="15" hidden="false" customHeight="false" outlineLevel="0" collapsed="false">
      <c r="A340" s="17"/>
      <c r="B340" s="8"/>
      <c r="C340" s="8"/>
      <c r="D340" s="18"/>
      <c r="E340" s="18"/>
      <c r="F340" s="10" t="str">
        <f aca="false">IF(N(D340)+N(E340)=0,"",IF(C340="","No reference",IF(N(E340)&gt;0,IF(COUNTIFS(Books!$D$9:$D$1008,C340&amp;"",Books!$E$9:$E$1008,E340)&gt;=COUNTIFS($C$9:C340,C340&amp;"",$E$9:E340,E340),"Matched","Credit in bank, not in books"),IF(COUNTIFS(Books!$D$9:$D$1008,C340&amp;"",Books!$F$9:$F$1008,D340)&gt;=COUNTIFS($C$9:C340,C340&amp;"",$D$9:D340,D340),"Matched","Debit in bank, not in books"))))</f>
        <v/>
      </c>
    </row>
    <row r="341" customFormat="false" ht="15" hidden="false" customHeight="false" outlineLevel="0" collapsed="false">
      <c r="A341" s="17"/>
      <c r="B341" s="8"/>
      <c r="C341" s="8"/>
      <c r="D341" s="18"/>
      <c r="E341" s="18"/>
      <c r="F341" s="10" t="str">
        <f aca="false">IF(N(D341)+N(E341)=0,"",IF(C341="","No reference",IF(N(E341)&gt;0,IF(COUNTIFS(Books!$D$9:$D$1008,C341&amp;"",Books!$E$9:$E$1008,E341)&gt;=COUNTIFS($C$9:C341,C341&amp;"",$E$9:E341,E341),"Matched","Credit in bank, not in books"),IF(COUNTIFS(Books!$D$9:$D$1008,C341&amp;"",Books!$F$9:$F$1008,D341)&gt;=COUNTIFS($C$9:C341,C341&amp;"",$D$9:D341,D341),"Matched","Debit in bank, not in books"))))</f>
        <v/>
      </c>
    </row>
    <row r="342" customFormat="false" ht="15" hidden="false" customHeight="false" outlineLevel="0" collapsed="false">
      <c r="A342" s="17"/>
      <c r="B342" s="8"/>
      <c r="C342" s="8"/>
      <c r="D342" s="18"/>
      <c r="E342" s="18"/>
      <c r="F342" s="10" t="str">
        <f aca="false">IF(N(D342)+N(E342)=0,"",IF(C342="","No reference",IF(N(E342)&gt;0,IF(COUNTIFS(Books!$D$9:$D$1008,C342&amp;"",Books!$E$9:$E$1008,E342)&gt;=COUNTIFS($C$9:C342,C342&amp;"",$E$9:E342,E342),"Matched","Credit in bank, not in books"),IF(COUNTIFS(Books!$D$9:$D$1008,C342&amp;"",Books!$F$9:$F$1008,D342)&gt;=COUNTIFS($C$9:C342,C342&amp;"",$D$9:D342,D342),"Matched","Debit in bank, not in books"))))</f>
        <v/>
      </c>
    </row>
    <row r="343" customFormat="false" ht="15" hidden="false" customHeight="false" outlineLevel="0" collapsed="false">
      <c r="A343" s="17"/>
      <c r="B343" s="8"/>
      <c r="C343" s="8"/>
      <c r="D343" s="18"/>
      <c r="E343" s="18"/>
      <c r="F343" s="10" t="str">
        <f aca="false">IF(N(D343)+N(E343)=0,"",IF(C343="","No reference",IF(N(E343)&gt;0,IF(COUNTIFS(Books!$D$9:$D$1008,C343&amp;"",Books!$E$9:$E$1008,E343)&gt;=COUNTIFS($C$9:C343,C343&amp;"",$E$9:E343,E343),"Matched","Credit in bank, not in books"),IF(COUNTIFS(Books!$D$9:$D$1008,C343&amp;"",Books!$F$9:$F$1008,D343)&gt;=COUNTIFS($C$9:C343,C343&amp;"",$D$9:D343,D343),"Matched","Debit in bank, not in books"))))</f>
        <v/>
      </c>
    </row>
    <row r="344" customFormat="false" ht="15" hidden="false" customHeight="false" outlineLevel="0" collapsed="false">
      <c r="A344" s="17"/>
      <c r="B344" s="8"/>
      <c r="C344" s="8"/>
      <c r="D344" s="18"/>
      <c r="E344" s="18"/>
      <c r="F344" s="10" t="str">
        <f aca="false">IF(N(D344)+N(E344)=0,"",IF(C344="","No reference",IF(N(E344)&gt;0,IF(COUNTIFS(Books!$D$9:$D$1008,C344&amp;"",Books!$E$9:$E$1008,E344)&gt;=COUNTIFS($C$9:C344,C344&amp;"",$E$9:E344,E344),"Matched","Credit in bank, not in books"),IF(COUNTIFS(Books!$D$9:$D$1008,C344&amp;"",Books!$F$9:$F$1008,D344)&gt;=COUNTIFS($C$9:C344,C344&amp;"",$D$9:D344,D344),"Matched","Debit in bank, not in books"))))</f>
        <v/>
      </c>
    </row>
    <row r="345" customFormat="false" ht="15" hidden="false" customHeight="false" outlineLevel="0" collapsed="false">
      <c r="A345" s="17"/>
      <c r="B345" s="8"/>
      <c r="C345" s="8"/>
      <c r="D345" s="18"/>
      <c r="E345" s="18"/>
      <c r="F345" s="10" t="str">
        <f aca="false">IF(N(D345)+N(E345)=0,"",IF(C345="","No reference",IF(N(E345)&gt;0,IF(COUNTIFS(Books!$D$9:$D$1008,C345&amp;"",Books!$E$9:$E$1008,E345)&gt;=COUNTIFS($C$9:C345,C345&amp;"",$E$9:E345,E345),"Matched","Credit in bank, not in books"),IF(COUNTIFS(Books!$D$9:$D$1008,C345&amp;"",Books!$F$9:$F$1008,D345)&gt;=COUNTIFS($C$9:C345,C345&amp;"",$D$9:D345,D345),"Matched","Debit in bank, not in books"))))</f>
        <v/>
      </c>
    </row>
    <row r="346" customFormat="false" ht="15" hidden="false" customHeight="false" outlineLevel="0" collapsed="false">
      <c r="A346" s="17"/>
      <c r="B346" s="8"/>
      <c r="C346" s="8"/>
      <c r="D346" s="18"/>
      <c r="E346" s="18"/>
      <c r="F346" s="10" t="str">
        <f aca="false">IF(N(D346)+N(E346)=0,"",IF(C346="","No reference",IF(N(E346)&gt;0,IF(COUNTIFS(Books!$D$9:$D$1008,C346&amp;"",Books!$E$9:$E$1008,E346)&gt;=COUNTIFS($C$9:C346,C346&amp;"",$E$9:E346,E346),"Matched","Credit in bank, not in books"),IF(COUNTIFS(Books!$D$9:$D$1008,C346&amp;"",Books!$F$9:$F$1008,D346)&gt;=COUNTIFS($C$9:C346,C346&amp;"",$D$9:D346,D346),"Matched","Debit in bank, not in books"))))</f>
        <v/>
      </c>
    </row>
    <row r="347" customFormat="false" ht="15" hidden="false" customHeight="false" outlineLevel="0" collapsed="false">
      <c r="A347" s="17"/>
      <c r="B347" s="8"/>
      <c r="C347" s="8"/>
      <c r="D347" s="18"/>
      <c r="E347" s="18"/>
      <c r="F347" s="10" t="str">
        <f aca="false">IF(N(D347)+N(E347)=0,"",IF(C347="","No reference",IF(N(E347)&gt;0,IF(COUNTIFS(Books!$D$9:$D$1008,C347&amp;"",Books!$E$9:$E$1008,E347)&gt;=COUNTIFS($C$9:C347,C347&amp;"",$E$9:E347,E347),"Matched","Credit in bank, not in books"),IF(COUNTIFS(Books!$D$9:$D$1008,C347&amp;"",Books!$F$9:$F$1008,D347)&gt;=COUNTIFS($C$9:C347,C347&amp;"",$D$9:D347,D347),"Matched","Debit in bank, not in books"))))</f>
        <v/>
      </c>
    </row>
    <row r="348" customFormat="false" ht="15" hidden="false" customHeight="false" outlineLevel="0" collapsed="false">
      <c r="A348" s="17"/>
      <c r="B348" s="8"/>
      <c r="C348" s="8"/>
      <c r="D348" s="18"/>
      <c r="E348" s="18"/>
      <c r="F348" s="10" t="str">
        <f aca="false">IF(N(D348)+N(E348)=0,"",IF(C348="","No reference",IF(N(E348)&gt;0,IF(COUNTIFS(Books!$D$9:$D$1008,C348&amp;"",Books!$E$9:$E$1008,E348)&gt;=COUNTIFS($C$9:C348,C348&amp;"",$E$9:E348,E348),"Matched","Credit in bank, not in books"),IF(COUNTIFS(Books!$D$9:$D$1008,C348&amp;"",Books!$F$9:$F$1008,D348)&gt;=COUNTIFS($C$9:C348,C348&amp;"",$D$9:D348,D348),"Matched","Debit in bank, not in books"))))</f>
        <v/>
      </c>
    </row>
    <row r="349" customFormat="false" ht="15" hidden="false" customHeight="false" outlineLevel="0" collapsed="false">
      <c r="A349" s="17"/>
      <c r="B349" s="8"/>
      <c r="C349" s="8"/>
      <c r="D349" s="18"/>
      <c r="E349" s="18"/>
      <c r="F349" s="10" t="str">
        <f aca="false">IF(N(D349)+N(E349)=0,"",IF(C349="","No reference",IF(N(E349)&gt;0,IF(COUNTIFS(Books!$D$9:$D$1008,C349&amp;"",Books!$E$9:$E$1008,E349)&gt;=COUNTIFS($C$9:C349,C349&amp;"",$E$9:E349,E349),"Matched","Credit in bank, not in books"),IF(COUNTIFS(Books!$D$9:$D$1008,C349&amp;"",Books!$F$9:$F$1008,D349)&gt;=COUNTIFS($C$9:C349,C349&amp;"",$D$9:D349,D349),"Matched","Debit in bank, not in books"))))</f>
        <v/>
      </c>
    </row>
    <row r="350" customFormat="false" ht="15" hidden="false" customHeight="false" outlineLevel="0" collapsed="false">
      <c r="A350" s="17"/>
      <c r="B350" s="8"/>
      <c r="C350" s="8"/>
      <c r="D350" s="18"/>
      <c r="E350" s="18"/>
      <c r="F350" s="10" t="str">
        <f aca="false">IF(N(D350)+N(E350)=0,"",IF(C350="","No reference",IF(N(E350)&gt;0,IF(COUNTIFS(Books!$D$9:$D$1008,C350&amp;"",Books!$E$9:$E$1008,E350)&gt;=COUNTIFS($C$9:C350,C350&amp;"",$E$9:E350,E350),"Matched","Credit in bank, not in books"),IF(COUNTIFS(Books!$D$9:$D$1008,C350&amp;"",Books!$F$9:$F$1008,D350)&gt;=COUNTIFS($C$9:C350,C350&amp;"",$D$9:D350,D350),"Matched","Debit in bank, not in books"))))</f>
        <v/>
      </c>
    </row>
    <row r="351" customFormat="false" ht="15" hidden="false" customHeight="false" outlineLevel="0" collapsed="false">
      <c r="A351" s="17"/>
      <c r="B351" s="8"/>
      <c r="C351" s="8"/>
      <c r="D351" s="18"/>
      <c r="E351" s="18"/>
      <c r="F351" s="10" t="str">
        <f aca="false">IF(N(D351)+N(E351)=0,"",IF(C351="","No reference",IF(N(E351)&gt;0,IF(COUNTIFS(Books!$D$9:$D$1008,C351&amp;"",Books!$E$9:$E$1008,E351)&gt;=COUNTIFS($C$9:C351,C351&amp;"",$E$9:E351,E351),"Matched","Credit in bank, not in books"),IF(COUNTIFS(Books!$D$9:$D$1008,C351&amp;"",Books!$F$9:$F$1008,D351)&gt;=COUNTIFS($C$9:C351,C351&amp;"",$D$9:D351,D351),"Matched","Debit in bank, not in books"))))</f>
        <v/>
      </c>
    </row>
    <row r="352" customFormat="false" ht="15" hidden="false" customHeight="false" outlineLevel="0" collapsed="false">
      <c r="A352" s="17"/>
      <c r="B352" s="8"/>
      <c r="C352" s="8"/>
      <c r="D352" s="18"/>
      <c r="E352" s="18"/>
      <c r="F352" s="10" t="str">
        <f aca="false">IF(N(D352)+N(E352)=0,"",IF(C352="","No reference",IF(N(E352)&gt;0,IF(COUNTIFS(Books!$D$9:$D$1008,C352&amp;"",Books!$E$9:$E$1008,E352)&gt;=COUNTIFS($C$9:C352,C352&amp;"",$E$9:E352,E352),"Matched","Credit in bank, not in books"),IF(COUNTIFS(Books!$D$9:$D$1008,C352&amp;"",Books!$F$9:$F$1008,D352)&gt;=COUNTIFS($C$9:C352,C352&amp;"",$D$9:D352,D352),"Matched","Debit in bank, not in books"))))</f>
        <v/>
      </c>
    </row>
    <row r="353" customFormat="false" ht="15" hidden="false" customHeight="false" outlineLevel="0" collapsed="false">
      <c r="A353" s="17"/>
      <c r="B353" s="8"/>
      <c r="C353" s="8"/>
      <c r="D353" s="18"/>
      <c r="E353" s="18"/>
      <c r="F353" s="10" t="str">
        <f aca="false">IF(N(D353)+N(E353)=0,"",IF(C353="","No reference",IF(N(E353)&gt;0,IF(COUNTIFS(Books!$D$9:$D$1008,C353&amp;"",Books!$E$9:$E$1008,E353)&gt;=COUNTIFS($C$9:C353,C353&amp;"",$E$9:E353,E353),"Matched","Credit in bank, not in books"),IF(COUNTIFS(Books!$D$9:$D$1008,C353&amp;"",Books!$F$9:$F$1008,D353)&gt;=COUNTIFS($C$9:C353,C353&amp;"",$D$9:D353,D353),"Matched","Debit in bank, not in books"))))</f>
        <v/>
      </c>
    </row>
    <row r="354" customFormat="false" ht="15" hidden="false" customHeight="false" outlineLevel="0" collapsed="false">
      <c r="A354" s="17"/>
      <c r="B354" s="8"/>
      <c r="C354" s="8"/>
      <c r="D354" s="18"/>
      <c r="E354" s="18"/>
      <c r="F354" s="10" t="str">
        <f aca="false">IF(N(D354)+N(E354)=0,"",IF(C354="","No reference",IF(N(E354)&gt;0,IF(COUNTIFS(Books!$D$9:$D$1008,C354&amp;"",Books!$E$9:$E$1008,E354)&gt;=COUNTIFS($C$9:C354,C354&amp;"",$E$9:E354,E354),"Matched","Credit in bank, not in books"),IF(COUNTIFS(Books!$D$9:$D$1008,C354&amp;"",Books!$F$9:$F$1008,D354)&gt;=COUNTIFS($C$9:C354,C354&amp;"",$D$9:D354,D354),"Matched","Debit in bank, not in books"))))</f>
        <v/>
      </c>
    </row>
    <row r="355" customFormat="false" ht="15" hidden="false" customHeight="false" outlineLevel="0" collapsed="false">
      <c r="A355" s="17"/>
      <c r="B355" s="8"/>
      <c r="C355" s="8"/>
      <c r="D355" s="18"/>
      <c r="E355" s="18"/>
      <c r="F355" s="10" t="str">
        <f aca="false">IF(N(D355)+N(E355)=0,"",IF(C355="","No reference",IF(N(E355)&gt;0,IF(COUNTIFS(Books!$D$9:$D$1008,C355&amp;"",Books!$E$9:$E$1008,E355)&gt;=COUNTIFS($C$9:C355,C355&amp;"",$E$9:E355,E355),"Matched","Credit in bank, not in books"),IF(COUNTIFS(Books!$D$9:$D$1008,C355&amp;"",Books!$F$9:$F$1008,D355)&gt;=COUNTIFS($C$9:C355,C355&amp;"",$D$9:D355,D355),"Matched","Debit in bank, not in books"))))</f>
        <v/>
      </c>
    </row>
    <row r="356" customFormat="false" ht="15" hidden="false" customHeight="false" outlineLevel="0" collapsed="false">
      <c r="A356" s="17"/>
      <c r="B356" s="8"/>
      <c r="C356" s="8"/>
      <c r="D356" s="18"/>
      <c r="E356" s="18"/>
      <c r="F356" s="10" t="str">
        <f aca="false">IF(N(D356)+N(E356)=0,"",IF(C356="","No reference",IF(N(E356)&gt;0,IF(COUNTIFS(Books!$D$9:$D$1008,C356&amp;"",Books!$E$9:$E$1008,E356)&gt;=COUNTIFS($C$9:C356,C356&amp;"",$E$9:E356,E356),"Matched","Credit in bank, not in books"),IF(COUNTIFS(Books!$D$9:$D$1008,C356&amp;"",Books!$F$9:$F$1008,D356)&gt;=COUNTIFS($C$9:C356,C356&amp;"",$D$9:D356,D356),"Matched","Debit in bank, not in books"))))</f>
        <v/>
      </c>
    </row>
    <row r="357" customFormat="false" ht="15" hidden="false" customHeight="false" outlineLevel="0" collapsed="false">
      <c r="A357" s="17"/>
      <c r="B357" s="8"/>
      <c r="C357" s="8"/>
      <c r="D357" s="18"/>
      <c r="E357" s="18"/>
      <c r="F357" s="10" t="str">
        <f aca="false">IF(N(D357)+N(E357)=0,"",IF(C357="","No reference",IF(N(E357)&gt;0,IF(COUNTIFS(Books!$D$9:$D$1008,C357&amp;"",Books!$E$9:$E$1008,E357)&gt;=COUNTIFS($C$9:C357,C357&amp;"",$E$9:E357,E357),"Matched","Credit in bank, not in books"),IF(COUNTIFS(Books!$D$9:$D$1008,C357&amp;"",Books!$F$9:$F$1008,D357)&gt;=COUNTIFS($C$9:C357,C357&amp;"",$D$9:D357,D357),"Matched","Debit in bank, not in books"))))</f>
        <v/>
      </c>
    </row>
    <row r="358" customFormat="false" ht="15" hidden="false" customHeight="false" outlineLevel="0" collapsed="false">
      <c r="A358" s="17"/>
      <c r="B358" s="8"/>
      <c r="C358" s="8"/>
      <c r="D358" s="18"/>
      <c r="E358" s="18"/>
      <c r="F358" s="10" t="str">
        <f aca="false">IF(N(D358)+N(E358)=0,"",IF(C358="","No reference",IF(N(E358)&gt;0,IF(COUNTIFS(Books!$D$9:$D$1008,C358&amp;"",Books!$E$9:$E$1008,E358)&gt;=COUNTIFS($C$9:C358,C358&amp;"",$E$9:E358,E358),"Matched","Credit in bank, not in books"),IF(COUNTIFS(Books!$D$9:$D$1008,C358&amp;"",Books!$F$9:$F$1008,D358)&gt;=COUNTIFS($C$9:C358,C358&amp;"",$D$9:D358,D358),"Matched","Debit in bank, not in books"))))</f>
        <v/>
      </c>
    </row>
    <row r="359" customFormat="false" ht="15" hidden="false" customHeight="false" outlineLevel="0" collapsed="false">
      <c r="A359" s="17"/>
      <c r="B359" s="8"/>
      <c r="C359" s="8"/>
      <c r="D359" s="18"/>
      <c r="E359" s="18"/>
      <c r="F359" s="10" t="str">
        <f aca="false">IF(N(D359)+N(E359)=0,"",IF(C359="","No reference",IF(N(E359)&gt;0,IF(COUNTIFS(Books!$D$9:$D$1008,C359&amp;"",Books!$E$9:$E$1008,E359)&gt;=COUNTIFS($C$9:C359,C359&amp;"",$E$9:E359,E359),"Matched","Credit in bank, not in books"),IF(COUNTIFS(Books!$D$9:$D$1008,C359&amp;"",Books!$F$9:$F$1008,D359)&gt;=COUNTIFS($C$9:C359,C359&amp;"",$D$9:D359,D359),"Matched","Debit in bank, not in books"))))</f>
        <v/>
      </c>
    </row>
    <row r="360" customFormat="false" ht="15" hidden="false" customHeight="false" outlineLevel="0" collapsed="false">
      <c r="A360" s="17"/>
      <c r="B360" s="8"/>
      <c r="C360" s="8"/>
      <c r="D360" s="18"/>
      <c r="E360" s="18"/>
      <c r="F360" s="10" t="str">
        <f aca="false">IF(N(D360)+N(E360)=0,"",IF(C360="","No reference",IF(N(E360)&gt;0,IF(COUNTIFS(Books!$D$9:$D$1008,C360&amp;"",Books!$E$9:$E$1008,E360)&gt;=COUNTIFS($C$9:C360,C360&amp;"",$E$9:E360,E360),"Matched","Credit in bank, not in books"),IF(COUNTIFS(Books!$D$9:$D$1008,C360&amp;"",Books!$F$9:$F$1008,D360)&gt;=COUNTIFS($C$9:C360,C360&amp;"",$D$9:D360,D360),"Matched","Debit in bank, not in books"))))</f>
        <v/>
      </c>
    </row>
    <row r="361" customFormat="false" ht="15" hidden="false" customHeight="false" outlineLevel="0" collapsed="false">
      <c r="A361" s="17"/>
      <c r="B361" s="8"/>
      <c r="C361" s="8"/>
      <c r="D361" s="18"/>
      <c r="E361" s="18"/>
      <c r="F361" s="10" t="str">
        <f aca="false">IF(N(D361)+N(E361)=0,"",IF(C361="","No reference",IF(N(E361)&gt;0,IF(COUNTIFS(Books!$D$9:$D$1008,C361&amp;"",Books!$E$9:$E$1008,E361)&gt;=COUNTIFS($C$9:C361,C361&amp;"",$E$9:E361,E361),"Matched","Credit in bank, not in books"),IF(COUNTIFS(Books!$D$9:$D$1008,C361&amp;"",Books!$F$9:$F$1008,D361)&gt;=COUNTIFS($C$9:C361,C361&amp;"",$D$9:D361,D361),"Matched","Debit in bank, not in books"))))</f>
        <v/>
      </c>
    </row>
    <row r="362" customFormat="false" ht="15" hidden="false" customHeight="false" outlineLevel="0" collapsed="false">
      <c r="A362" s="17"/>
      <c r="B362" s="8"/>
      <c r="C362" s="8"/>
      <c r="D362" s="18"/>
      <c r="E362" s="18"/>
      <c r="F362" s="10" t="str">
        <f aca="false">IF(N(D362)+N(E362)=0,"",IF(C362="","No reference",IF(N(E362)&gt;0,IF(COUNTIFS(Books!$D$9:$D$1008,C362&amp;"",Books!$E$9:$E$1008,E362)&gt;=COUNTIFS($C$9:C362,C362&amp;"",$E$9:E362,E362),"Matched","Credit in bank, not in books"),IF(COUNTIFS(Books!$D$9:$D$1008,C362&amp;"",Books!$F$9:$F$1008,D362)&gt;=COUNTIFS($C$9:C362,C362&amp;"",$D$9:D362,D362),"Matched","Debit in bank, not in books"))))</f>
        <v/>
      </c>
    </row>
    <row r="363" customFormat="false" ht="15" hidden="false" customHeight="false" outlineLevel="0" collapsed="false">
      <c r="A363" s="17"/>
      <c r="B363" s="8"/>
      <c r="C363" s="8"/>
      <c r="D363" s="18"/>
      <c r="E363" s="18"/>
      <c r="F363" s="10" t="str">
        <f aca="false">IF(N(D363)+N(E363)=0,"",IF(C363="","No reference",IF(N(E363)&gt;0,IF(COUNTIFS(Books!$D$9:$D$1008,C363&amp;"",Books!$E$9:$E$1008,E363)&gt;=COUNTIFS($C$9:C363,C363&amp;"",$E$9:E363,E363),"Matched","Credit in bank, not in books"),IF(COUNTIFS(Books!$D$9:$D$1008,C363&amp;"",Books!$F$9:$F$1008,D363)&gt;=COUNTIFS($C$9:C363,C363&amp;"",$D$9:D363,D363),"Matched","Debit in bank, not in books"))))</f>
        <v/>
      </c>
    </row>
    <row r="364" customFormat="false" ht="15" hidden="false" customHeight="false" outlineLevel="0" collapsed="false">
      <c r="A364" s="17"/>
      <c r="B364" s="8"/>
      <c r="C364" s="8"/>
      <c r="D364" s="18"/>
      <c r="E364" s="18"/>
      <c r="F364" s="10" t="str">
        <f aca="false">IF(N(D364)+N(E364)=0,"",IF(C364="","No reference",IF(N(E364)&gt;0,IF(COUNTIFS(Books!$D$9:$D$1008,C364&amp;"",Books!$E$9:$E$1008,E364)&gt;=COUNTIFS($C$9:C364,C364&amp;"",$E$9:E364,E364),"Matched","Credit in bank, not in books"),IF(COUNTIFS(Books!$D$9:$D$1008,C364&amp;"",Books!$F$9:$F$1008,D364)&gt;=COUNTIFS($C$9:C364,C364&amp;"",$D$9:D364,D364),"Matched","Debit in bank, not in books"))))</f>
        <v/>
      </c>
    </row>
    <row r="365" customFormat="false" ht="15" hidden="false" customHeight="false" outlineLevel="0" collapsed="false">
      <c r="A365" s="17"/>
      <c r="B365" s="8"/>
      <c r="C365" s="8"/>
      <c r="D365" s="18"/>
      <c r="E365" s="18"/>
      <c r="F365" s="10" t="str">
        <f aca="false">IF(N(D365)+N(E365)=0,"",IF(C365="","No reference",IF(N(E365)&gt;0,IF(COUNTIFS(Books!$D$9:$D$1008,C365&amp;"",Books!$E$9:$E$1008,E365)&gt;=COUNTIFS($C$9:C365,C365&amp;"",$E$9:E365,E365),"Matched","Credit in bank, not in books"),IF(COUNTIFS(Books!$D$9:$D$1008,C365&amp;"",Books!$F$9:$F$1008,D365)&gt;=COUNTIFS($C$9:C365,C365&amp;"",$D$9:D365,D365),"Matched","Debit in bank, not in books"))))</f>
        <v/>
      </c>
    </row>
    <row r="366" customFormat="false" ht="15" hidden="false" customHeight="false" outlineLevel="0" collapsed="false">
      <c r="A366" s="17"/>
      <c r="B366" s="8"/>
      <c r="C366" s="8"/>
      <c r="D366" s="18"/>
      <c r="E366" s="18"/>
      <c r="F366" s="10" t="str">
        <f aca="false">IF(N(D366)+N(E366)=0,"",IF(C366="","No reference",IF(N(E366)&gt;0,IF(COUNTIFS(Books!$D$9:$D$1008,C366&amp;"",Books!$E$9:$E$1008,E366)&gt;=COUNTIFS($C$9:C366,C366&amp;"",$E$9:E366,E366),"Matched","Credit in bank, not in books"),IF(COUNTIFS(Books!$D$9:$D$1008,C366&amp;"",Books!$F$9:$F$1008,D366)&gt;=COUNTIFS($C$9:C366,C366&amp;"",$D$9:D366,D366),"Matched","Debit in bank, not in books"))))</f>
        <v/>
      </c>
    </row>
    <row r="367" customFormat="false" ht="15" hidden="false" customHeight="false" outlineLevel="0" collapsed="false">
      <c r="A367" s="17"/>
      <c r="B367" s="8"/>
      <c r="C367" s="8"/>
      <c r="D367" s="18"/>
      <c r="E367" s="18"/>
      <c r="F367" s="10" t="str">
        <f aca="false">IF(N(D367)+N(E367)=0,"",IF(C367="","No reference",IF(N(E367)&gt;0,IF(COUNTIFS(Books!$D$9:$D$1008,C367&amp;"",Books!$E$9:$E$1008,E367)&gt;=COUNTIFS($C$9:C367,C367&amp;"",$E$9:E367,E367),"Matched","Credit in bank, not in books"),IF(COUNTIFS(Books!$D$9:$D$1008,C367&amp;"",Books!$F$9:$F$1008,D367)&gt;=COUNTIFS($C$9:C367,C367&amp;"",$D$9:D367,D367),"Matched","Debit in bank, not in books"))))</f>
        <v/>
      </c>
    </row>
    <row r="368" customFormat="false" ht="15" hidden="false" customHeight="false" outlineLevel="0" collapsed="false">
      <c r="A368" s="17"/>
      <c r="B368" s="8"/>
      <c r="C368" s="8"/>
      <c r="D368" s="18"/>
      <c r="E368" s="18"/>
      <c r="F368" s="10" t="str">
        <f aca="false">IF(N(D368)+N(E368)=0,"",IF(C368="","No reference",IF(N(E368)&gt;0,IF(COUNTIFS(Books!$D$9:$D$1008,C368&amp;"",Books!$E$9:$E$1008,E368)&gt;=COUNTIFS($C$9:C368,C368&amp;"",$E$9:E368,E368),"Matched","Credit in bank, not in books"),IF(COUNTIFS(Books!$D$9:$D$1008,C368&amp;"",Books!$F$9:$F$1008,D368)&gt;=COUNTIFS($C$9:C368,C368&amp;"",$D$9:D368,D368),"Matched","Debit in bank, not in books"))))</f>
        <v/>
      </c>
    </row>
    <row r="369" customFormat="false" ht="15" hidden="false" customHeight="false" outlineLevel="0" collapsed="false">
      <c r="A369" s="17"/>
      <c r="B369" s="8"/>
      <c r="C369" s="8"/>
      <c r="D369" s="18"/>
      <c r="E369" s="18"/>
      <c r="F369" s="10" t="str">
        <f aca="false">IF(N(D369)+N(E369)=0,"",IF(C369="","No reference",IF(N(E369)&gt;0,IF(COUNTIFS(Books!$D$9:$D$1008,C369&amp;"",Books!$E$9:$E$1008,E369)&gt;=COUNTIFS($C$9:C369,C369&amp;"",$E$9:E369,E369),"Matched","Credit in bank, not in books"),IF(COUNTIFS(Books!$D$9:$D$1008,C369&amp;"",Books!$F$9:$F$1008,D369)&gt;=COUNTIFS($C$9:C369,C369&amp;"",$D$9:D369,D369),"Matched","Debit in bank, not in books"))))</f>
        <v/>
      </c>
    </row>
    <row r="370" customFormat="false" ht="15" hidden="false" customHeight="false" outlineLevel="0" collapsed="false">
      <c r="A370" s="17"/>
      <c r="B370" s="8"/>
      <c r="C370" s="8"/>
      <c r="D370" s="18"/>
      <c r="E370" s="18"/>
      <c r="F370" s="10" t="str">
        <f aca="false">IF(N(D370)+N(E370)=0,"",IF(C370="","No reference",IF(N(E370)&gt;0,IF(COUNTIFS(Books!$D$9:$D$1008,C370&amp;"",Books!$E$9:$E$1008,E370)&gt;=COUNTIFS($C$9:C370,C370&amp;"",$E$9:E370,E370),"Matched","Credit in bank, not in books"),IF(COUNTIFS(Books!$D$9:$D$1008,C370&amp;"",Books!$F$9:$F$1008,D370)&gt;=COUNTIFS($C$9:C370,C370&amp;"",$D$9:D370,D370),"Matched","Debit in bank, not in books"))))</f>
        <v/>
      </c>
    </row>
    <row r="371" customFormat="false" ht="15" hidden="false" customHeight="false" outlineLevel="0" collapsed="false">
      <c r="A371" s="17"/>
      <c r="B371" s="8"/>
      <c r="C371" s="8"/>
      <c r="D371" s="18"/>
      <c r="E371" s="18"/>
      <c r="F371" s="10" t="str">
        <f aca="false">IF(N(D371)+N(E371)=0,"",IF(C371="","No reference",IF(N(E371)&gt;0,IF(COUNTIFS(Books!$D$9:$D$1008,C371&amp;"",Books!$E$9:$E$1008,E371)&gt;=COUNTIFS($C$9:C371,C371&amp;"",$E$9:E371,E371),"Matched","Credit in bank, not in books"),IF(COUNTIFS(Books!$D$9:$D$1008,C371&amp;"",Books!$F$9:$F$1008,D371)&gt;=COUNTIFS($C$9:C371,C371&amp;"",$D$9:D371,D371),"Matched","Debit in bank, not in books"))))</f>
        <v/>
      </c>
    </row>
    <row r="372" customFormat="false" ht="15" hidden="false" customHeight="false" outlineLevel="0" collapsed="false">
      <c r="A372" s="17"/>
      <c r="B372" s="8"/>
      <c r="C372" s="8"/>
      <c r="D372" s="18"/>
      <c r="E372" s="18"/>
      <c r="F372" s="10" t="str">
        <f aca="false">IF(N(D372)+N(E372)=0,"",IF(C372="","No reference",IF(N(E372)&gt;0,IF(COUNTIFS(Books!$D$9:$D$1008,C372&amp;"",Books!$E$9:$E$1008,E372)&gt;=COUNTIFS($C$9:C372,C372&amp;"",$E$9:E372,E372),"Matched","Credit in bank, not in books"),IF(COUNTIFS(Books!$D$9:$D$1008,C372&amp;"",Books!$F$9:$F$1008,D372)&gt;=COUNTIFS($C$9:C372,C372&amp;"",$D$9:D372,D372),"Matched","Debit in bank, not in books"))))</f>
        <v/>
      </c>
    </row>
    <row r="373" customFormat="false" ht="15" hidden="false" customHeight="false" outlineLevel="0" collapsed="false">
      <c r="A373" s="17"/>
      <c r="B373" s="8"/>
      <c r="C373" s="8"/>
      <c r="D373" s="18"/>
      <c r="E373" s="18"/>
      <c r="F373" s="10" t="str">
        <f aca="false">IF(N(D373)+N(E373)=0,"",IF(C373="","No reference",IF(N(E373)&gt;0,IF(COUNTIFS(Books!$D$9:$D$1008,C373&amp;"",Books!$E$9:$E$1008,E373)&gt;=COUNTIFS($C$9:C373,C373&amp;"",$E$9:E373,E373),"Matched","Credit in bank, not in books"),IF(COUNTIFS(Books!$D$9:$D$1008,C373&amp;"",Books!$F$9:$F$1008,D373)&gt;=COUNTIFS($C$9:C373,C373&amp;"",$D$9:D373,D373),"Matched","Debit in bank, not in books"))))</f>
        <v/>
      </c>
    </row>
    <row r="374" customFormat="false" ht="15" hidden="false" customHeight="false" outlineLevel="0" collapsed="false">
      <c r="A374" s="17"/>
      <c r="B374" s="8"/>
      <c r="C374" s="8"/>
      <c r="D374" s="18"/>
      <c r="E374" s="18"/>
      <c r="F374" s="10" t="str">
        <f aca="false">IF(N(D374)+N(E374)=0,"",IF(C374="","No reference",IF(N(E374)&gt;0,IF(COUNTIFS(Books!$D$9:$D$1008,C374&amp;"",Books!$E$9:$E$1008,E374)&gt;=COUNTIFS($C$9:C374,C374&amp;"",$E$9:E374,E374),"Matched","Credit in bank, not in books"),IF(COUNTIFS(Books!$D$9:$D$1008,C374&amp;"",Books!$F$9:$F$1008,D374)&gt;=COUNTIFS($C$9:C374,C374&amp;"",$D$9:D374,D374),"Matched","Debit in bank, not in books"))))</f>
        <v/>
      </c>
    </row>
    <row r="375" customFormat="false" ht="15" hidden="false" customHeight="false" outlineLevel="0" collapsed="false">
      <c r="A375" s="17"/>
      <c r="B375" s="8"/>
      <c r="C375" s="8"/>
      <c r="D375" s="18"/>
      <c r="E375" s="18"/>
      <c r="F375" s="10" t="str">
        <f aca="false">IF(N(D375)+N(E375)=0,"",IF(C375="","No reference",IF(N(E375)&gt;0,IF(COUNTIFS(Books!$D$9:$D$1008,C375&amp;"",Books!$E$9:$E$1008,E375)&gt;=COUNTIFS($C$9:C375,C375&amp;"",$E$9:E375,E375),"Matched","Credit in bank, not in books"),IF(COUNTIFS(Books!$D$9:$D$1008,C375&amp;"",Books!$F$9:$F$1008,D375)&gt;=COUNTIFS($C$9:C375,C375&amp;"",$D$9:D375,D375),"Matched","Debit in bank, not in books"))))</f>
        <v/>
      </c>
    </row>
    <row r="376" customFormat="false" ht="15" hidden="false" customHeight="false" outlineLevel="0" collapsed="false">
      <c r="A376" s="17"/>
      <c r="B376" s="8"/>
      <c r="C376" s="8"/>
      <c r="D376" s="18"/>
      <c r="E376" s="18"/>
      <c r="F376" s="10" t="str">
        <f aca="false">IF(N(D376)+N(E376)=0,"",IF(C376="","No reference",IF(N(E376)&gt;0,IF(COUNTIFS(Books!$D$9:$D$1008,C376&amp;"",Books!$E$9:$E$1008,E376)&gt;=COUNTIFS($C$9:C376,C376&amp;"",$E$9:E376,E376),"Matched","Credit in bank, not in books"),IF(COUNTIFS(Books!$D$9:$D$1008,C376&amp;"",Books!$F$9:$F$1008,D376)&gt;=COUNTIFS($C$9:C376,C376&amp;"",$D$9:D376,D376),"Matched","Debit in bank, not in books"))))</f>
        <v/>
      </c>
    </row>
    <row r="377" customFormat="false" ht="15" hidden="false" customHeight="false" outlineLevel="0" collapsed="false">
      <c r="A377" s="17"/>
      <c r="B377" s="8"/>
      <c r="C377" s="8"/>
      <c r="D377" s="18"/>
      <c r="E377" s="18"/>
      <c r="F377" s="10" t="str">
        <f aca="false">IF(N(D377)+N(E377)=0,"",IF(C377="","No reference",IF(N(E377)&gt;0,IF(COUNTIFS(Books!$D$9:$D$1008,C377&amp;"",Books!$E$9:$E$1008,E377)&gt;=COUNTIFS($C$9:C377,C377&amp;"",$E$9:E377,E377),"Matched","Credit in bank, not in books"),IF(COUNTIFS(Books!$D$9:$D$1008,C377&amp;"",Books!$F$9:$F$1008,D377)&gt;=COUNTIFS($C$9:C377,C377&amp;"",$D$9:D377,D377),"Matched","Debit in bank, not in books"))))</f>
        <v/>
      </c>
    </row>
    <row r="378" customFormat="false" ht="15" hidden="false" customHeight="false" outlineLevel="0" collapsed="false">
      <c r="A378" s="17"/>
      <c r="B378" s="8"/>
      <c r="C378" s="8"/>
      <c r="D378" s="18"/>
      <c r="E378" s="18"/>
      <c r="F378" s="10" t="str">
        <f aca="false">IF(N(D378)+N(E378)=0,"",IF(C378="","No reference",IF(N(E378)&gt;0,IF(COUNTIFS(Books!$D$9:$D$1008,C378&amp;"",Books!$E$9:$E$1008,E378)&gt;=COUNTIFS($C$9:C378,C378&amp;"",$E$9:E378,E378),"Matched","Credit in bank, not in books"),IF(COUNTIFS(Books!$D$9:$D$1008,C378&amp;"",Books!$F$9:$F$1008,D378)&gt;=COUNTIFS($C$9:C378,C378&amp;"",$D$9:D378,D378),"Matched","Debit in bank, not in books"))))</f>
        <v/>
      </c>
    </row>
    <row r="379" customFormat="false" ht="15" hidden="false" customHeight="false" outlineLevel="0" collapsed="false">
      <c r="A379" s="17"/>
      <c r="B379" s="8"/>
      <c r="C379" s="8"/>
      <c r="D379" s="18"/>
      <c r="E379" s="18"/>
      <c r="F379" s="10" t="str">
        <f aca="false">IF(N(D379)+N(E379)=0,"",IF(C379="","No reference",IF(N(E379)&gt;0,IF(COUNTIFS(Books!$D$9:$D$1008,C379&amp;"",Books!$E$9:$E$1008,E379)&gt;=COUNTIFS($C$9:C379,C379&amp;"",$E$9:E379,E379),"Matched","Credit in bank, not in books"),IF(COUNTIFS(Books!$D$9:$D$1008,C379&amp;"",Books!$F$9:$F$1008,D379)&gt;=COUNTIFS($C$9:C379,C379&amp;"",$D$9:D379,D379),"Matched","Debit in bank, not in books"))))</f>
        <v/>
      </c>
    </row>
    <row r="380" customFormat="false" ht="15" hidden="false" customHeight="false" outlineLevel="0" collapsed="false">
      <c r="A380" s="17"/>
      <c r="B380" s="8"/>
      <c r="C380" s="8"/>
      <c r="D380" s="18"/>
      <c r="E380" s="18"/>
      <c r="F380" s="10" t="str">
        <f aca="false">IF(N(D380)+N(E380)=0,"",IF(C380="","No reference",IF(N(E380)&gt;0,IF(COUNTIFS(Books!$D$9:$D$1008,C380&amp;"",Books!$E$9:$E$1008,E380)&gt;=COUNTIFS($C$9:C380,C380&amp;"",$E$9:E380,E380),"Matched","Credit in bank, not in books"),IF(COUNTIFS(Books!$D$9:$D$1008,C380&amp;"",Books!$F$9:$F$1008,D380)&gt;=COUNTIFS($C$9:C380,C380&amp;"",$D$9:D380,D380),"Matched","Debit in bank, not in books"))))</f>
        <v/>
      </c>
    </row>
    <row r="381" customFormat="false" ht="15" hidden="false" customHeight="false" outlineLevel="0" collapsed="false">
      <c r="A381" s="17"/>
      <c r="B381" s="8"/>
      <c r="C381" s="8"/>
      <c r="D381" s="18"/>
      <c r="E381" s="18"/>
      <c r="F381" s="10" t="str">
        <f aca="false">IF(N(D381)+N(E381)=0,"",IF(C381="","No reference",IF(N(E381)&gt;0,IF(COUNTIFS(Books!$D$9:$D$1008,C381&amp;"",Books!$E$9:$E$1008,E381)&gt;=COUNTIFS($C$9:C381,C381&amp;"",$E$9:E381,E381),"Matched","Credit in bank, not in books"),IF(COUNTIFS(Books!$D$9:$D$1008,C381&amp;"",Books!$F$9:$F$1008,D381)&gt;=COUNTIFS($C$9:C381,C381&amp;"",$D$9:D381,D381),"Matched","Debit in bank, not in books"))))</f>
        <v/>
      </c>
    </row>
    <row r="382" customFormat="false" ht="15" hidden="false" customHeight="false" outlineLevel="0" collapsed="false">
      <c r="A382" s="17"/>
      <c r="B382" s="8"/>
      <c r="C382" s="8"/>
      <c r="D382" s="18"/>
      <c r="E382" s="18"/>
      <c r="F382" s="10" t="str">
        <f aca="false">IF(N(D382)+N(E382)=0,"",IF(C382="","No reference",IF(N(E382)&gt;0,IF(COUNTIFS(Books!$D$9:$D$1008,C382&amp;"",Books!$E$9:$E$1008,E382)&gt;=COUNTIFS($C$9:C382,C382&amp;"",$E$9:E382,E382),"Matched","Credit in bank, not in books"),IF(COUNTIFS(Books!$D$9:$D$1008,C382&amp;"",Books!$F$9:$F$1008,D382)&gt;=COUNTIFS($C$9:C382,C382&amp;"",$D$9:D382,D382),"Matched","Debit in bank, not in books"))))</f>
        <v/>
      </c>
    </row>
    <row r="383" customFormat="false" ht="15" hidden="false" customHeight="false" outlineLevel="0" collapsed="false">
      <c r="A383" s="17"/>
      <c r="B383" s="8"/>
      <c r="C383" s="8"/>
      <c r="D383" s="18"/>
      <c r="E383" s="18"/>
      <c r="F383" s="10" t="str">
        <f aca="false">IF(N(D383)+N(E383)=0,"",IF(C383="","No reference",IF(N(E383)&gt;0,IF(COUNTIFS(Books!$D$9:$D$1008,C383&amp;"",Books!$E$9:$E$1008,E383)&gt;=COUNTIFS($C$9:C383,C383&amp;"",$E$9:E383,E383),"Matched","Credit in bank, not in books"),IF(COUNTIFS(Books!$D$9:$D$1008,C383&amp;"",Books!$F$9:$F$1008,D383)&gt;=COUNTIFS($C$9:C383,C383&amp;"",$D$9:D383,D383),"Matched","Debit in bank, not in books"))))</f>
        <v/>
      </c>
    </row>
    <row r="384" customFormat="false" ht="15" hidden="false" customHeight="false" outlineLevel="0" collapsed="false">
      <c r="A384" s="17"/>
      <c r="B384" s="8"/>
      <c r="C384" s="8"/>
      <c r="D384" s="18"/>
      <c r="E384" s="18"/>
      <c r="F384" s="10" t="str">
        <f aca="false">IF(N(D384)+N(E384)=0,"",IF(C384="","No reference",IF(N(E384)&gt;0,IF(COUNTIFS(Books!$D$9:$D$1008,C384&amp;"",Books!$E$9:$E$1008,E384)&gt;=COUNTIFS($C$9:C384,C384&amp;"",$E$9:E384,E384),"Matched","Credit in bank, not in books"),IF(COUNTIFS(Books!$D$9:$D$1008,C384&amp;"",Books!$F$9:$F$1008,D384)&gt;=COUNTIFS($C$9:C384,C384&amp;"",$D$9:D384,D384),"Matched","Debit in bank, not in books"))))</f>
        <v/>
      </c>
    </row>
    <row r="385" customFormat="false" ht="15" hidden="false" customHeight="false" outlineLevel="0" collapsed="false">
      <c r="A385" s="17"/>
      <c r="B385" s="8"/>
      <c r="C385" s="8"/>
      <c r="D385" s="18"/>
      <c r="E385" s="18"/>
      <c r="F385" s="10" t="str">
        <f aca="false">IF(N(D385)+N(E385)=0,"",IF(C385="","No reference",IF(N(E385)&gt;0,IF(COUNTIFS(Books!$D$9:$D$1008,C385&amp;"",Books!$E$9:$E$1008,E385)&gt;=COUNTIFS($C$9:C385,C385&amp;"",$E$9:E385,E385),"Matched","Credit in bank, not in books"),IF(COUNTIFS(Books!$D$9:$D$1008,C385&amp;"",Books!$F$9:$F$1008,D385)&gt;=COUNTIFS($C$9:C385,C385&amp;"",$D$9:D385,D385),"Matched","Debit in bank, not in books"))))</f>
        <v/>
      </c>
    </row>
    <row r="386" customFormat="false" ht="15" hidden="false" customHeight="false" outlineLevel="0" collapsed="false">
      <c r="A386" s="17"/>
      <c r="B386" s="8"/>
      <c r="C386" s="8"/>
      <c r="D386" s="18"/>
      <c r="E386" s="18"/>
      <c r="F386" s="10" t="str">
        <f aca="false">IF(N(D386)+N(E386)=0,"",IF(C386="","No reference",IF(N(E386)&gt;0,IF(COUNTIFS(Books!$D$9:$D$1008,C386&amp;"",Books!$E$9:$E$1008,E386)&gt;=COUNTIFS($C$9:C386,C386&amp;"",$E$9:E386,E386),"Matched","Credit in bank, not in books"),IF(COUNTIFS(Books!$D$9:$D$1008,C386&amp;"",Books!$F$9:$F$1008,D386)&gt;=COUNTIFS($C$9:C386,C386&amp;"",$D$9:D386,D386),"Matched","Debit in bank, not in books"))))</f>
        <v/>
      </c>
    </row>
    <row r="387" customFormat="false" ht="15" hidden="false" customHeight="false" outlineLevel="0" collapsed="false">
      <c r="A387" s="17"/>
      <c r="B387" s="8"/>
      <c r="C387" s="8"/>
      <c r="D387" s="18"/>
      <c r="E387" s="18"/>
      <c r="F387" s="10" t="str">
        <f aca="false">IF(N(D387)+N(E387)=0,"",IF(C387="","No reference",IF(N(E387)&gt;0,IF(COUNTIFS(Books!$D$9:$D$1008,C387&amp;"",Books!$E$9:$E$1008,E387)&gt;=COUNTIFS($C$9:C387,C387&amp;"",$E$9:E387,E387),"Matched","Credit in bank, not in books"),IF(COUNTIFS(Books!$D$9:$D$1008,C387&amp;"",Books!$F$9:$F$1008,D387)&gt;=COUNTIFS($C$9:C387,C387&amp;"",$D$9:D387,D387),"Matched","Debit in bank, not in books"))))</f>
        <v/>
      </c>
    </row>
    <row r="388" customFormat="false" ht="15" hidden="false" customHeight="false" outlineLevel="0" collapsed="false">
      <c r="A388" s="17"/>
      <c r="B388" s="8"/>
      <c r="C388" s="8"/>
      <c r="D388" s="18"/>
      <c r="E388" s="18"/>
      <c r="F388" s="10" t="str">
        <f aca="false">IF(N(D388)+N(E388)=0,"",IF(C388="","No reference",IF(N(E388)&gt;0,IF(COUNTIFS(Books!$D$9:$D$1008,C388&amp;"",Books!$E$9:$E$1008,E388)&gt;=COUNTIFS($C$9:C388,C388&amp;"",$E$9:E388,E388),"Matched","Credit in bank, not in books"),IF(COUNTIFS(Books!$D$9:$D$1008,C388&amp;"",Books!$F$9:$F$1008,D388)&gt;=COUNTIFS($C$9:C388,C388&amp;"",$D$9:D388,D388),"Matched","Debit in bank, not in books"))))</f>
        <v/>
      </c>
    </row>
    <row r="389" customFormat="false" ht="15" hidden="false" customHeight="false" outlineLevel="0" collapsed="false">
      <c r="A389" s="17"/>
      <c r="B389" s="8"/>
      <c r="C389" s="8"/>
      <c r="D389" s="18"/>
      <c r="E389" s="18"/>
      <c r="F389" s="10" t="str">
        <f aca="false">IF(N(D389)+N(E389)=0,"",IF(C389="","No reference",IF(N(E389)&gt;0,IF(COUNTIFS(Books!$D$9:$D$1008,C389&amp;"",Books!$E$9:$E$1008,E389)&gt;=COUNTIFS($C$9:C389,C389&amp;"",$E$9:E389,E389),"Matched","Credit in bank, not in books"),IF(COUNTIFS(Books!$D$9:$D$1008,C389&amp;"",Books!$F$9:$F$1008,D389)&gt;=COUNTIFS($C$9:C389,C389&amp;"",$D$9:D389,D389),"Matched","Debit in bank, not in books"))))</f>
        <v/>
      </c>
    </row>
    <row r="390" customFormat="false" ht="15" hidden="false" customHeight="false" outlineLevel="0" collapsed="false">
      <c r="A390" s="17"/>
      <c r="B390" s="8"/>
      <c r="C390" s="8"/>
      <c r="D390" s="18"/>
      <c r="E390" s="18"/>
      <c r="F390" s="10" t="str">
        <f aca="false">IF(N(D390)+N(E390)=0,"",IF(C390="","No reference",IF(N(E390)&gt;0,IF(COUNTIFS(Books!$D$9:$D$1008,C390&amp;"",Books!$E$9:$E$1008,E390)&gt;=COUNTIFS($C$9:C390,C390&amp;"",$E$9:E390,E390),"Matched","Credit in bank, not in books"),IF(COUNTIFS(Books!$D$9:$D$1008,C390&amp;"",Books!$F$9:$F$1008,D390)&gt;=COUNTIFS($C$9:C390,C390&amp;"",$D$9:D390,D390),"Matched","Debit in bank, not in books"))))</f>
        <v/>
      </c>
    </row>
    <row r="391" customFormat="false" ht="15" hidden="false" customHeight="false" outlineLevel="0" collapsed="false">
      <c r="A391" s="17"/>
      <c r="B391" s="8"/>
      <c r="C391" s="8"/>
      <c r="D391" s="18"/>
      <c r="E391" s="18"/>
      <c r="F391" s="10" t="str">
        <f aca="false">IF(N(D391)+N(E391)=0,"",IF(C391="","No reference",IF(N(E391)&gt;0,IF(COUNTIFS(Books!$D$9:$D$1008,C391&amp;"",Books!$E$9:$E$1008,E391)&gt;=COUNTIFS($C$9:C391,C391&amp;"",$E$9:E391,E391),"Matched","Credit in bank, not in books"),IF(COUNTIFS(Books!$D$9:$D$1008,C391&amp;"",Books!$F$9:$F$1008,D391)&gt;=COUNTIFS($C$9:C391,C391&amp;"",$D$9:D391,D391),"Matched","Debit in bank, not in books"))))</f>
        <v/>
      </c>
    </row>
    <row r="392" customFormat="false" ht="15" hidden="false" customHeight="false" outlineLevel="0" collapsed="false">
      <c r="A392" s="17"/>
      <c r="B392" s="8"/>
      <c r="C392" s="8"/>
      <c r="D392" s="18"/>
      <c r="E392" s="18"/>
      <c r="F392" s="10" t="str">
        <f aca="false">IF(N(D392)+N(E392)=0,"",IF(C392="","No reference",IF(N(E392)&gt;0,IF(COUNTIFS(Books!$D$9:$D$1008,C392&amp;"",Books!$E$9:$E$1008,E392)&gt;=COUNTIFS($C$9:C392,C392&amp;"",$E$9:E392,E392),"Matched","Credit in bank, not in books"),IF(COUNTIFS(Books!$D$9:$D$1008,C392&amp;"",Books!$F$9:$F$1008,D392)&gt;=COUNTIFS($C$9:C392,C392&amp;"",$D$9:D392,D392),"Matched","Debit in bank, not in books"))))</f>
        <v/>
      </c>
    </row>
    <row r="393" customFormat="false" ht="15" hidden="false" customHeight="false" outlineLevel="0" collapsed="false">
      <c r="A393" s="17"/>
      <c r="B393" s="8"/>
      <c r="C393" s="8"/>
      <c r="D393" s="18"/>
      <c r="E393" s="18"/>
      <c r="F393" s="10" t="str">
        <f aca="false">IF(N(D393)+N(E393)=0,"",IF(C393="","No reference",IF(N(E393)&gt;0,IF(COUNTIFS(Books!$D$9:$D$1008,C393&amp;"",Books!$E$9:$E$1008,E393)&gt;=COUNTIFS($C$9:C393,C393&amp;"",$E$9:E393,E393),"Matched","Credit in bank, not in books"),IF(COUNTIFS(Books!$D$9:$D$1008,C393&amp;"",Books!$F$9:$F$1008,D393)&gt;=COUNTIFS($C$9:C393,C393&amp;"",$D$9:D393,D393),"Matched","Debit in bank, not in books"))))</f>
        <v/>
      </c>
    </row>
    <row r="394" customFormat="false" ht="15" hidden="false" customHeight="false" outlineLevel="0" collapsed="false">
      <c r="A394" s="17"/>
      <c r="B394" s="8"/>
      <c r="C394" s="8"/>
      <c r="D394" s="18"/>
      <c r="E394" s="18"/>
      <c r="F394" s="10" t="str">
        <f aca="false">IF(N(D394)+N(E394)=0,"",IF(C394="","No reference",IF(N(E394)&gt;0,IF(COUNTIFS(Books!$D$9:$D$1008,C394&amp;"",Books!$E$9:$E$1008,E394)&gt;=COUNTIFS($C$9:C394,C394&amp;"",$E$9:E394,E394),"Matched","Credit in bank, not in books"),IF(COUNTIFS(Books!$D$9:$D$1008,C394&amp;"",Books!$F$9:$F$1008,D394)&gt;=COUNTIFS($C$9:C394,C394&amp;"",$D$9:D394,D394),"Matched","Debit in bank, not in books"))))</f>
        <v/>
      </c>
    </row>
    <row r="395" customFormat="false" ht="15" hidden="false" customHeight="false" outlineLevel="0" collapsed="false">
      <c r="A395" s="17"/>
      <c r="B395" s="8"/>
      <c r="C395" s="8"/>
      <c r="D395" s="18"/>
      <c r="E395" s="18"/>
      <c r="F395" s="10" t="str">
        <f aca="false">IF(N(D395)+N(E395)=0,"",IF(C395="","No reference",IF(N(E395)&gt;0,IF(COUNTIFS(Books!$D$9:$D$1008,C395&amp;"",Books!$E$9:$E$1008,E395)&gt;=COUNTIFS($C$9:C395,C395&amp;"",$E$9:E395,E395),"Matched","Credit in bank, not in books"),IF(COUNTIFS(Books!$D$9:$D$1008,C395&amp;"",Books!$F$9:$F$1008,D395)&gt;=COUNTIFS($C$9:C395,C395&amp;"",$D$9:D395,D395),"Matched","Debit in bank, not in books"))))</f>
        <v/>
      </c>
    </row>
    <row r="396" customFormat="false" ht="15" hidden="false" customHeight="false" outlineLevel="0" collapsed="false">
      <c r="A396" s="17"/>
      <c r="B396" s="8"/>
      <c r="C396" s="8"/>
      <c r="D396" s="18"/>
      <c r="E396" s="18"/>
      <c r="F396" s="10" t="str">
        <f aca="false">IF(N(D396)+N(E396)=0,"",IF(C396="","No reference",IF(N(E396)&gt;0,IF(COUNTIFS(Books!$D$9:$D$1008,C396&amp;"",Books!$E$9:$E$1008,E396)&gt;=COUNTIFS($C$9:C396,C396&amp;"",$E$9:E396,E396),"Matched","Credit in bank, not in books"),IF(COUNTIFS(Books!$D$9:$D$1008,C396&amp;"",Books!$F$9:$F$1008,D396)&gt;=COUNTIFS($C$9:C396,C396&amp;"",$D$9:D396,D396),"Matched","Debit in bank, not in books"))))</f>
        <v/>
      </c>
    </row>
    <row r="397" customFormat="false" ht="15" hidden="false" customHeight="false" outlineLevel="0" collapsed="false">
      <c r="A397" s="17"/>
      <c r="B397" s="8"/>
      <c r="C397" s="8"/>
      <c r="D397" s="18"/>
      <c r="E397" s="18"/>
      <c r="F397" s="10" t="str">
        <f aca="false">IF(N(D397)+N(E397)=0,"",IF(C397="","No reference",IF(N(E397)&gt;0,IF(COUNTIFS(Books!$D$9:$D$1008,C397&amp;"",Books!$E$9:$E$1008,E397)&gt;=COUNTIFS($C$9:C397,C397&amp;"",$E$9:E397,E397),"Matched","Credit in bank, not in books"),IF(COUNTIFS(Books!$D$9:$D$1008,C397&amp;"",Books!$F$9:$F$1008,D397)&gt;=COUNTIFS($C$9:C397,C397&amp;"",$D$9:D397,D397),"Matched","Debit in bank, not in books"))))</f>
        <v/>
      </c>
    </row>
    <row r="398" customFormat="false" ht="15" hidden="false" customHeight="false" outlineLevel="0" collapsed="false">
      <c r="A398" s="17"/>
      <c r="B398" s="8"/>
      <c r="C398" s="8"/>
      <c r="D398" s="18"/>
      <c r="E398" s="18"/>
      <c r="F398" s="10" t="str">
        <f aca="false">IF(N(D398)+N(E398)=0,"",IF(C398="","No reference",IF(N(E398)&gt;0,IF(COUNTIFS(Books!$D$9:$D$1008,C398&amp;"",Books!$E$9:$E$1008,E398)&gt;=COUNTIFS($C$9:C398,C398&amp;"",$E$9:E398,E398),"Matched","Credit in bank, not in books"),IF(COUNTIFS(Books!$D$9:$D$1008,C398&amp;"",Books!$F$9:$F$1008,D398)&gt;=COUNTIFS($C$9:C398,C398&amp;"",$D$9:D398,D398),"Matched","Debit in bank, not in books"))))</f>
        <v/>
      </c>
    </row>
    <row r="399" customFormat="false" ht="15" hidden="false" customHeight="false" outlineLevel="0" collapsed="false">
      <c r="A399" s="17"/>
      <c r="B399" s="8"/>
      <c r="C399" s="8"/>
      <c r="D399" s="18"/>
      <c r="E399" s="18"/>
      <c r="F399" s="10" t="str">
        <f aca="false">IF(N(D399)+N(E399)=0,"",IF(C399="","No reference",IF(N(E399)&gt;0,IF(COUNTIFS(Books!$D$9:$D$1008,C399&amp;"",Books!$E$9:$E$1008,E399)&gt;=COUNTIFS($C$9:C399,C399&amp;"",$E$9:E399,E399),"Matched","Credit in bank, not in books"),IF(COUNTIFS(Books!$D$9:$D$1008,C399&amp;"",Books!$F$9:$F$1008,D399)&gt;=COUNTIFS($C$9:C399,C399&amp;"",$D$9:D399,D399),"Matched","Debit in bank, not in books"))))</f>
        <v/>
      </c>
    </row>
    <row r="400" customFormat="false" ht="15" hidden="false" customHeight="false" outlineLevel="0" collapsed="false">
      <c r="A400" s="17"/>
      <c r="B400" s="8"/>
      <c r="C400" s="8"/>
      <c r="D400" s="18"/>
      <c r="E400" s="18"/>
      <c r="F400" s="10" t="str">
        <f aca="false">IF(N(D400)+N(E400)=0,"",IF(C400="","No reference",IF(N(E400)&gt;0,IF(COUNTIFS(Books!$D$9:$D$1008,C400&amp;"",Books!$E$9:$E$1008,E400)&gt;=COUNTIFS($C$9:C400,C400&amp;"",$E$9:E400,E400),"Matched","Credit in bank, not in books"),IF(COUNTIFS(Books!$D$9:$D$1008,C400&amp;"",Books!$F$9:$F$1008,D400)&gt;=COUNTIFS($C$9:C400,C400&amp;"",$D$9:D400,D400),"Matched","Debit in bank, not in books"))))</f>
        <v/>
      </c>
    </row>
    <row r="401" customFormat="false" ht="15" hidden="false" customHeight="false" outlineLevel="0" collapsed="false">
      <c r="A401" s="17"/>
      <c r="B401" s="8"/>
      <c r="C401" s="8"/>
      <c r="D401" s="18"/>
      <c r="E401" s="18"/>
      <c r="F401" s="10" t="str">
        <f aca="false">IF(N(D401)+N(E401)=0,"",IF(C401="","No reference",IF(N(E401)&gt;0,IF(COUNTIFS(Books!$D$9:$D$1008,C401&amp;"",Books!$E$9:$E$1008,E401)&gt;=COUNTIFS($C$9:C401,C401&amp;"",$E$9:E401,E401),"Matched","Credit in bank, not in books"),IF(COUNTIFS(Books!$D$9:$D$1008,C401&amp;"",Books!$F$9:$F$1008,D401)&gt;=COUNTIFS($C$9:C401,C401&amp;"",$D$9:D401,D401),"Matched","Debit in bank, not in books"))))</f>
        <v/>
      </c>
    </row>
    <row r="402" customFormat="false" ht="15" hidden="false" customHeight="false" outlineLevel="0" collapsed="false">
      <c r="A402" s="17"/>
      <c r="B402" s="8"/>
      <c r="C402" s="8"/>
      <c r="D402" s="18"/>
      <c r="E402" s="18"/>
      <c r="F402" s="10" t="str">
        <f aca="false">IF(N(D402)+N(E402)=0,"",IF(C402="","No reference",IF(N(E402)&gt;0,IF(COUNTIFS(Books!$D$9:$D$1008,C402&amp;"",Books!$E$9:$E$1008,E402)&gt;=COUNTIFS($C$9:C402,C402&amp;"",$E$9:E402,E402),"Matched","Credit in bank, not in books"),IF(COUNTIFS(Books!$D$9:$D$1008,C402&amp;"",Books!$F$9:$F$1008,D402)&gt;=COUNTIFS($C$9:C402,C402&amp;"",$D$9:D402,D402),"Matched","Debit in bank, not in books"))))</f>
        <v/>
      </c>
    </row>
    <row r="403" customFormat="false" ht="15" hidden="false" customHeight="false" outlineLevel="0" collapsed="false">
      <c r="A403" s="17"/>
      <c r="B403" s="8"/>
      <c r="C403" s="8"/>
      <c r="D403" s="18"/>
      <c r="E403" s="18"/>
      <c r="F403" s="10" t="str">
        <f aca="false">IF(N(D403)+N(E403)=0,"",IF(C403="","No reference",IF(N(E403)&gt;0,IF(COUNTIFS(Books!$D$9:$D$1008,C403&amp;"",Books!$E$9:$E$1008,E403)&gt;=COUNTIFS($C$9:C403,C403&amp;"",$E$9:E403,E403),"Matched","Credit in bank, not in books"),IF(COUNTIFS(Books!$D$9:$D$1008,C403&amp;"",Books!$F$9:$F$1008,D403)&gt;=COUNTIFS($C$9:C403,C403&amp;"",$D$9:D403,D403),"Matched","Debit in bank, not in books"))))</f>
        <v/>
      </c>
    </row>
    <row r="404" customFormat="false" ht="15" hidden="false" customHeight="false" outlineLevel="0" collapsed="false">
      <c r="A404" s="17"/>
      <c r="B404" s="8"/>
      <c r="C404" s="8"/>
      <c r="D404" s="18"/>
      <c r="E404" s="18"/>
      <c r="F404" s="10" t="str">
        <f aca="false">IF(N(D404)+N(E404)=0,"",IF(C404="","No reference",IF(N(E404)&gt;0,IF(COUNTIFS(Books!$D$9:$D$1008,C404&amp;"",Books!$E$9:$E$1008,E404)&gt;=COUNTIFS($C$9:C404,C404&amp;"",$E$9:E404,E404),"Matched","Credit in bank, not in books"),IF(COUNTIFS(Books!$D$9:$D$1008,C404&amp;"",Books!$F$9:$F$1008,D404)&gt;=COUNTIFS($C$9:C404,C404&amp;"",$D$9:D404,D404),"Matched","Debit in bank, not in books"))))</f>
        <v/>
      </c>
    </row>
    <row r="405" customFormat="false" ht="15" hidden="false" customHeight="false" outlineLevel="0" collapsed="false">
      <c r="A405" s="17"/>
      <c r="B405" s="8"/>
      <c r="C405" s="8"/>
      <c r="D405" s="18"/>
      <c r="E405" s="18"/>
      <c r="F405" s="10" t="str">
        <f aca="false">IF(N(D405)+N(E405)=0,"",IF(C405="","No reference",IF(N(E405)&gt;0,IF(COUNTIFS(Books!$D$9:$D$1008,C405&amp;"",Books!$E$9:$E$1008,E405)&gt;=COUNTIFS($C$9:C405,C405&amp;"",$E$9:E405,E405),"Matched","Credit in bank, not in books"),IF(COUNTIFS(Books!$D$9:$D$1008,C405&amp;"",Books!$F$9:$F$1008,D405)&gt;=COUNTIFS($C$9:C405,C405&amp;"",$D$9:D405,D405),"Matched","Debit in bank, not in books"))))</f>
        <v/>
      </c>
    </row>
    <row r="406" customFormat="false" ht="15" hidden="false" customHeight="false" outlineLevel="0" collapsed="false">
      <c r="A406" s="17"/>
      <c r="B406" s="8"/>
      <c r="C406" s="8"/>
      <c r="D406" s="18"/>
      <c r="E406" s="18"/>
      <c r="F406" s="10" t="str">
        <f aca="false">IF(N(D406)+N(E406)=0,"",IF(C406="","No reference",IF(N(E406)&gt;0,IF(COUNTIFS(Books!$D$9:$D$1008,C406&amp;"",Books!$E$9:$E$1008,E406)&gt;=COUNTIFS($C$9:C406,C406&amp;"",$E$9:E406,E406),"Matched","Credit in bank, not in books"),IF(COUNTIFS(Books!$D$9:$D$1008,C406&amp;"",Books!$F$9:$F$1008,D406)&gt;=COUNTIFS($C$9:C406,C406&amp;"",$D$9:D406,D406),"Matched","Debit in bank, not in books"))))</f>
        <v/>
      </c>
    </row>
    <row r="407" customFormat="false" ht="15" hidden="false" customHeight="false" outlineLevel="0" collapsed="false">
      <c r="A407" s="17"/>
      <c r="B407" s="8"/>
      <c r="C407" s="8"/>
      <c r="D407" s="18"/>
      <c r="E407" s="18"/>
      <c r="F407" s="10" t="str">
        <f aca="false">IF(N(D407)+N(E407)=0,"",IF(C407="","No reference",IF(N(E407)&gt;0,IF(COUNTIFS(Books!$D$9:$D$1008,C407&amp;"",Books!$E$9:$E$1008,E407)&gt;=COUNTIFS($C$9:C407,C407&amp;"",$E$9:E407,E407),"Matched","Credit in bank, not in books"),IF(COUNTIFS(Books!$D$9:$D$1008,C407&amp;"",Books!$F$9:$F$1008,D407)&gt;=COUNTIFS($C$9:C407,C407&amp;"",$D$9:D407,D407),"Matched","Debit in bank, not in books"))))</f>
        <v/>
      </c>
    </row>
    <row r="408" customFormat="false" ht="15" hidden="false" customHeight="false" outlineLevel="0" collapsed="false">
      <c r="A408" s="17"/>
      <c r="B408" s="8"/>
      <c r="C408" s="8"/>
      <c r="D408" s="18"/>
      <c r="E408" s="18"/>
      <c r="F408" s="10" t="str">
        <f aca="false">IF(N(D408)+N(E408)=0,"",IF(C408="","No reference",IF(N(E408)&gt;0,IF(COUNTIFS(Books!$D$9:$D$1008,C408&amp;"",Books!$E$9:$E$1008,E408)&gt;=COUNTIFS($C$9:C408,C408&amp;"",$E$9:E408,E408),"Matched","Credit in bank, not in books"),IF(COUNTIFS(Books!$D$9:$D$1008,C408&amp;"",Books!$F$9:$F$1008,D408)&gt;=COUNTIFS($C$9:C408,C408&amp;"",$D$9:D408,D408),"Matched","Debit in bank, not in books"))))</f>
        <v/>
      </c>
    </row>
    <row r="409" customFormat="false" ht="15" hidden="false" customHeight="false" outlineLevel="0" collapsed="false">
      <c r="A409" s="17"/>
      <c r="B409" s="8"/>
      <c r="C409" s="8"/>
      <c r="D409" s="18"/>
      <c r="E409" s="18"/>
      <c r="F409" s="10" t="str">
        <f aca="false">IF(N(D409)+N(E409)=0,"",IF(C409="","No reference",IF(N(E409)&gt;0,IF(COUNTIFS(Books!$D$9:$D$1008,C409&amp;"",Books!$E$9:$E$1008,E409)&gt;=COUNTIFS($C$9:C409,C409&amp;"",$E$9:E409,E409),"Matched","Credit in bank, not in books"),IF(COUNTIFS(Books!$D$9:$D$1008,C409&amp;"",Books!$F$9:$F$1008,D409)&gt;=COUNTIFS($C$9:C409,C409&amp;"",$D$9:D409,D409),"Matched","Debit in bank, not in books"))))</f>
        <v/>
      </c>
    </row>
    <row r="410" customFormat="false" ht="15" hidden="false" customHeight="false" outlineLevel="0" collapsed="false">
      <c r="A410" s="17"/>
      <c r="B410" s="8"/>
      <c r="C410" s="8"/>
      <c r="D410" s="18"/>
      <c r="E410" s="18"/>
      <c r="F410" s="10" t="str">
        <f aca="false">IF(N(D410)+N(E410)=0,"",IF(C410="","No reference",IF(N(E410)&gt;0,IF(COUNTIFS(Books!$D$9:$D$1008,C410&amp;"",Books!$E$9:$E$1008,E410)&gt;=COUNTIFS($C$9:C410,C410&amp;"",$E$9:E410,E410),"Matched","Credit in bank, not in books"),IF(COUNTIFS(Books!$D$9:$D$1008,C410&amp;"",Books!$F$9:$F$1008,D410)&gt;=COUNTIFS($C$9:C410,C410&amp;"",$D$9:D410,D410),"Matched","Debit in bank, not in books"))))</f>
        <v/>
      </c>
    </row>
    <row r="411" customFormat="false" ht="15" hidden="false" customHeight="false" outlineLevel="0" collapsed="false">
      <c r="A411" s="17"/>
      <c r="B411" s="8"/>
      <c r="C411" s="8"/>
      <c r="D411" s="18"/>
      <c r="E411" s="18"/>
      <c r="F411" s="10" t="str">
        <f aca="false">IF(N(D411)+N(E411)=0,"",IF(C411="","No reference",IF(N(E411)&gt;0,IF(COUNTIFS(Books!$D$9:$D$1008,C411&amp;"",Books!$E$9:$E$1008,E411)&gt;=COUNTIFS($C$9:C411,C411&amp;"",$E$9:E411,E411),"Matched","Credit in bank, not in books"),IF(COUNTIFS(Books!$D$9:$D$1008,C411&amp;"",Books!$F$9:$F$1008,D411)&gt;=COUNTIFS($C$9:C411,C411&amp;"",$D$9:D411,D411),"Matched","Debit in bank, not in books"))))</f>
        <v/>
      </c>
    </row>
    <row r="412" customFormat="false" ht="15" hidden="false" customHeight="false" outlineLevel="0" collapsed="false">
      <c r="A412" s="17"/>
      <c r="B412" s="8"/>
      <c r="C412" s="8"/>
      <c r="D412" s="18"/>
      <c r="E412" s="18"/>
      <c r="F412" s="10" t="str">
        <f aca="false">IF(N(D412)+N(E412)=0,"",IF(C412="","No reference",IF(N(E412)&gt;0,IF(COUNTIFS(Books!$D$9:$D$1008,C412&amp;"",Books!$E$9:$E$1008,E412)&gt;=COUNTIFS($C$9:C412,C412&amp;"",$E$9:E412,E412),"Matched","Credit in bank, not in books"),IF(COUNTIFS(Books!$D$9:$D$1008,C412&amp;"",Books!$F$9:$F$1008,D412)&gt;=COUNTIFS($C$9:C412,C412&amp;"",$D$9:D412,D412),"Matched","Debit in bank, not in books"))))</f>
        <v/>
      </c>
    </row>
    <row r="413" customFormat="false" ht="15" hidden="false" customHeight="false" outlineLevel="0" collapsed="false">
      <c r="A413" s="17"/>
      <c r="B413" s="8"/>
      <c r="C413" s="8"/>
      <c r="D413" s="18"/>
      <c r="E413" s="18"/>
      <c r="F413" s="10" t="str">
        <f aca="false">IF(N(D413)+N(E413)=0,"",IF(C413="","No reference",IF(N(E413)&gt;0,IF(COUNTIFS(Books!$D$9:$D$1008,C413&amp;"",Books!$E$9:$E$1008,E413)&gt;=COUNTIFS($C$9:C413,C413&amp;"",$E$9:E413,E413),"Matched","Credit in bank, not in books"),IF(COUNTIFS(Books!$D$9:$D$1008,C413&amp;"",Books!$F$9:$F$1008,D413)&gt;=COUNTIFS($C$9:C413,C413&amp;"",$D$9:D413,D413),"Matched","Debit in bank, not in books"))))</f>
        <v/>
      </c>
    </row>
    <row r="414" customFormat="false" ht="15" hidden="false" customHeight="false" outlineLevel="0" collapsed="false">
      <c r="A414" s="17"/>
      <c r="B414" s="8"/>
      <c r="C414" s="8"/>
      <c r="D414" s="18"/>
      <c r="E414" s="18"/>
      <c r="F414" s="10" t="str">
        <f aca="false">IF(N(D414)+N(E414)=0,"",IF(C414="","No reference",IF(N(E414)&gt;0,IF(COUNTIFS(Books!$D$9:$D$1008,C414&amp;"",Books!$E$9:$E$1008,E414)&gt;=COUNTIFS($C$9:C414,C414&amp;"",$E$9:E414,E414),"Matched","Credit in bank, not in books"),IF(COUNTIFS(Books!$D$9:$D$1008,C414&amp;"",Books!$F$9:$F$1008,D414)&gt;=COUNTIFS($C$9:C414,C414&amp;"",$D$9:D414,D414),"Matched","Debit in bank, not in books"))))</f>
        <v/>
      </c>
    </row>
    <row r="415" customFormat="false" ht="15" hidden="false" customHeight="false" outlineLevel="0" collapsed="false">
      <c r="A415" s="17"/>
      <c r="B415" s="8"/>
      <c r="C415" s="8"/>
      <c r="D415" s="18"/>
      <c r="E415" s="18"/>
      <c r="F415" s="10" t="str">
        <f aca="false">IF(N(D415)+N(E415)=0,"",IF(C415="","No reference",IF(N(E415)&gt;0,IF(COUNTIFS(Books!$D$9:$D$1008,C415&amp;"",Books!$E$9:$E$1008,E415)&gt;=COUNTIFS($C$9:C415,C415&amp;"",$E$9:E415,E415),"Matched","Credit in bank, not in books"),IF(COUNTIFS(Books!$D$9:$D$1008,C415&amp;"",Books!$F$9:$F$1008,D415)&gt;=COUNTIFS($C$9:C415,C415&amp;"",$D$9:D415,D415),"Matched","Debit in bank, not in books"))))</f>
        <v/>
      </c>
    </row>
    <row r="416" customFormat="false" ht="15" hidden="false" customHeight="false" outlineLevel="0" collapsed="false">
      <c r="A416" s="17"/>
      <c r="B416" s="8"/>
      <c r="C416" s="8"/>
      <c r="D416" s="18"/>
      <c r="E416" s="18"/>
      <c r="F416" s="10" t="str">
        <f aca="false">IF(N(D416)+N(E416)=0,"",IF(C416="","No reference",IF(N(E416)&gt;0,IF(COUNTIFS(Books!$D$9:$D$1008,C416&amp;"",Books!$E$9:$E$1008,E416)&gt;=COUNTIFS($C$9:C416,C416&amp;"",$E$9:E416,E416),"Matched","Credit in bank, not in books"),IF(COUNTIFS(Books!$D$9:$D$1008,C416&amp;"",Books!$F$9:$F$1008,D416)&gt;=COUNTIFS($C$9:C416,C416&amp;"",$D$9:D416,D416),"Matched","Debit in bank, not in books"))))</f>
        <v/>
      </c>
    </row>
    <row r="417" customFormat="false" ht="15" hidden="false" customHeight="false" outlineLevel="0" collapsed="false">
      <c r="A417" s="17"/>
      <c r="B417" s="8"/>
      <c r="C417" s="8"/>
      <c r="D417" s="18"/>
      <c r="E417" s="18"/>
      <c r="F417" s="10" t="str">
        <f aca="false">IF(N(D417)+N(E417)=0,"",IF(C417="","No reference",IF(N(E417)&gt;0,IF(COUNTIFS(Books!$D$9:$D$1008,C417&amp;"",Books!$E$9:$E$1008,E417)&gt;=COUNTIFS($C$9:C417,C417&amp;"",$E$9:E417,E417),"Matched","Credit in bank, not in books"),IF(COUNTIFS(Books!$D$9:$D$1008,C417&amp;"",Books!$F$9:$F$1008,D417)&gt;=COUNTIFS($C$9:C417,C417&amp;"",$D$9:D417,D417),"Matched","Debit in bank, not in books"))))</f>
        <v/>
      </c>
    </row>
    <row r="418" customFormat="false" ht="15" hidden="false" customHeight="false" outlineLevel="0" collapsed="false">
      <c r="A418" s="17"/>
      <c r="B418" s="8"/>
      <c r="C418" s="8"/>
      <c r="D418" s="18"/>
      <c r="E418" s="18"/>
      <c r="F418" s="10" t="str">
        <f aca="false">IF(N(D418)+N(E418)=0,"",IF(C418="","No reference",IF(N(E418)&gt;0,IF(COUNTIFS(Books!$D$9:$D$1008,C418&amp;"",Books!$E$9:$E$1008,E418)&gt;=COUNTIFS($C$9:C418,C418&amp;"",$E$9:E418,E418),"Matched","Credit in bank, not in books"),IF(COUNTIFS(Books!$D$9:$D$1008,C418&amp;"",Books!$F$9:$F$1008,D418)&gt;=COUNTIFS($C$9:C418,C418&amp;"",$D$9:D418,D418),"Matched","Debit in bank, not in books"))))</f>
        <v/>
      </c>
    </row>
    <row r="419" customFormat="false" ht="15" hidden="false" customHeight="false" outlineLevel="0" collapsed="false">
      <c r="A419" s="17"/>
      <c r="B419" s="8"/>
      <c r="C419" s="8"/>
      <c r="D419" s="18"/>
      <c r="E419" s="18"/>
      <c r="F419" s="10" t="str">
        <f aca="false">IF(N(D419)+N(E419)=0,"",IF(C419="","No reference",IF(N(E419)&gt;0,IF(COUNTIFS(Books!$D$9:$D$1008,C419&amp;"",Books!$E$9:$E$1008,E419)&gt;=COUNTIFS($C$9:C419,C419&amp;"",$E$9:E419,E419),"Matched","Credit in bank, not in books"),IF(COUNTIFS(Books!$D$9:$D$1008,C419&amp;"",Books!$F$9:$F$1008,D419)&gt;=COUNTIFS($C$9:C419,C419&amp;"",$D$9:D419,D419),"Matched","Debit in bank, not in books"))))</f>
        <v/>
      </c>
    </row>
    <row r="420" customFormat="false" ht="15" hidden="false" customHeight="false" outlineLevel="0" collapsed="false">
      <c r="A420" s="17"/>
      <c r="B420" s="8"/>
      <c r="C420" s="8"/>
      <c r="D420" s="18"/>
      <c r="E420" s="18"/>
      <c r="F420" s="10" t="str">
        <f aca="false">IF(N(D420)+N(E420)=0,"",IF(C420="","No reference",IF(N(E420)&gt;0,IF(COUNTIFS(Books!$D$9:$D$1008,C420&amp;"",Books!$E$9:$E$1008,E420)&gt;=COUNTIFS($C$9:C420,C420&amp;"",$E$9:E420,E420),"Matched","Credit in bank, not in books"),IF(COUNTIFS(Books!$D$9:$D$1008,C420&amp;"",Books!$F$9:$F$1008,D420)&gt;=COUNTIFS($C$9:C420,C420&amp;"",$D$9:D420,D420),"Matched","Debit in bank, not in books"))))</f>
        <v/>
      </c>
    </row>
    <row r="421" customFormat="false" ht="15" hidden="false" customHeight="false" outlineLevel="0" collapsed="false">
      <c r="A421" s="17"/>
      <c r="B421" s="8"/>
      <c r="C421" s="8"/>
      <c r="D421" s="18"/>
      <c r="E421" s="18"/>
      <c r="F421" s="10" t="str">
        <f aca="false">IF(N(D421)+N(E421)=0,"",IF(C421="","No reference",IF(N(E421)&gt;0,IF(COUNTIFS(Books!$D$9:$D$1008,C421&amp;"",Books!$E$9:$E$1008,E421)&gt;=COUNTIFS($C$9:C421,C421&amp;"",$E$9:E421,E421),"Matched","Credit in bank, not in books"),IF(COUNTIFS(Books!$D$9:$D$1008,C421&amp;"",Books!$F$9:$F$1008,D421)&gt;=COUNTIFS($C$9:C421,C421&amp;"",$D$9:D421,D421),"Matched","Debit in bank, not in books"))))</f>
        <v/>
      </c>
    </row>
    <row r="422" customFormat="false" ht="15" hidden="false" customHeight="false" outlineLevel="0" collapsed="false">
      <c r="A422" s="17"/>
      <c r="B422" s="8"/>
      <c r="C422" s="8"/>
      <c r="D422" s="18"/>
      <c r="E422" s="18"/>
      <c r="F422" s="10" t="str">
        <f aca="false">IF(N(D422)+N(E422)=0,"",IF(C422="","No reference",IF(N(E422)&gt;0,IF(COUNTIFS(Books!$D$9:$D$1008,C422&amp;"",Books!$E$9:$E$1008,E422)&gt;=COUNTIFS($C$9:C422,C422&amp;"",$E$9:E422,E422),"Matched","Credit in bank, not in books"),IF(COUNTIFS(Books!$D$9:$D$1008,C422&amp;"",Books!$F$9:$F$1008,D422)&gt;=COUNTIFS($C$9:C422,C422&amp;"",$D$9:D422,D422),"Matched","Debit in bank, not in books"))))</f>
        <v/>
      </c>
    </row>
    <row r="423" customFormat="false" ht="15" hidden="false" customHeight="false" outlineLevel="0" collapsed="false">
      <c r="A423" s="17"/>
      <c r="B423" s="8"/>
      <c r="C423" s="8"/>
      <c r="D423" s="18"/>
      <c r="E423" s="18"/>
      <c r="F423" s="10" t="str">
        <f aca="false">IF(N(D423)+N(E423)=0,"",IF(C423="","No reference",IF(N(E423)&gt;0,IF(COUNTIFS(Books!$D$9:$D$1008,C423&amp;"",Books!$E$9:$E$1008,E423)&gt;=COUNTIFS($C$9:C423,C423&amp;"",$E$9:E423,E423),"Matched","Credit in bank, not in books"),IF(COUNTIFS(Books!$D$9:$D$1008,C423&amp;"",Books!$F$9:$F$1008,D423)&gt;=COUNTIFS($C$9:C423,C423&amp;"",$D$9:D423,D423),"Matched","Debit in bank, not in books"))))</f>
        <v/>
      </c>
    </row>
    <row r="424" customFormat="false" ht="15" hidden="false" customHeight="false" outlineLevel="0" collapsed="false">
      <c r="A424" s="17"/>
      <c r="B424" s="8"/>
      <c r="C424" s="8"/>
      <c r="D424" s="18"/>
      <c r="E424" s="18"/>
      <c r="F424" s="10" t="str">
        <f aca="false">IF(N(D424)+N(E424)=0,"",IF(C424="","No reference",IF(N(E424)&gt;0,IF(COUNTIFS(Books!$D$9:$D$1008,C424&amp;"",Books!$E$9:$E$1008,E424)&gt;=COUNTIFS($C$9:C424,C424&amp;"",$E$9:E424,E424),"Matched","Credit in bank, not in books"),IF(COUNTIFS(Books!$D$9:$D$1008,C424&amp;"",Books!$F$9:$F$1008,D424)&gt;=COUNTIFS($C$9:C424,C424&amp;"",$D$9:D424,D424),"Matched","Debit in bank, not in books"))))</f>
        <v/>
      </c>
    </row>
    <row r="425" customFormat="false" ht="15" hidden="false" customHeight="false" outlineLevel="0" collapsed="false">
      <c r="A425" s="17"/>
      <c r="B425" s="8"/>
      <c r="C425" s="8"/>
      <c r="D425" s="18"/>
      <c r="E425" s="18"/>
      <c r="F425" s="10" t="str">
        <f aca="false">IF(N(D425)+N(E425)=0,"",IF(C425="","No reference",IF(N(E425)&gt;0,IF(COUNTIFS(Books!$D$9:$D$1008,C425&amp;"",Books!$E$9:$E$1008,E425)&gt;=COUNTIFS($C$9:C425,C425&amp;"",$E$9:E425,E425),"Matched","Credit in bank, not in books"),IF(COUNTIFS(Books!$D$9:$D$1008,C425&amp;"",Books!$F$9:$F$1008,D425)&gt;=COUNTIFS($C$9:C425,C425&amp;"",$D$9:D425,D425),"Matched","Debit in bank, not in books"))))</f>
        <v/>
      </c>
    </row>
    <row r="426" customFormat="false" ht="15" hidden="false" customHeight="false" outlineLevel="0" collapsed="false">
      <c r="A426" s="17"/>
      <c r="B426" s="8"/>
      <c r="C426" s="8"/>
      <c r="D426" s="18"/>
      <c r="E426" s="18"/>
      <c r="F426" s="10" t="str">
        <f aca="false">IF(N(D426)+N(E426)=0,"",IF(C426="","No reference",IF(N(E426)&gt;0,IF(COUNTIFS(Books!$D$9:$D$1008,C426&amp;"",Books!$E$9:$E$1008,E426)&gt;=COUNTIFS($C$9:C426,C426&amp;"",$E$9:E426,E426),"Matched","Credit in bank, not in books"),IF(COUNTIFS(Books!$D$9:$D$1008,C426&amp;"",Books!$F$9:$F$1008,D426)&gt;=COUNTIFS($C$9:C426,C426&amp;"",$D$9:D426,D426),"Matched","Debit in bank, not in books"))))</f>
        <v/>
      </c>
    </row>
    <row r="427" customFormat="false" ht="15" hidden="false" customHeight="false" outlineLevel="0" collapsed="false">
      <c r="A427" s="17"/>
      <c r="B427" s="8"/>
      <c r="C427" s="8"/>
      <c r="D427" s="18"/>
      <c r="E427" s="18"/>
      <c r="F427" s="10" t="str">
        <f aca="false">IF(N(D427)+N(E427)=0,"",IF(C427="","No reference",IF(N(E427)&gt;0,IF(COUNTIFS(Books!$D$9:$D$1008,C427&amp;"",Books!$E$9:$E$1008,E427)&gt;=COUNTIFS($C$9:C427,C427&amp;"",$E$9:E427,E427),"Matched","Credit in bank, not in books"),IF(COUNTIFS(Books!$D$9:$D$1008,C427&amp;"",Books!$F$9:$F$1008,D427)&gt;=COUNTIFS($C$9:C427,C427&amp;"",$D$9:D427,D427),"Matched","Debit in bank, not in books"))))</f>
        <v/>
      </c>
    </row>
    <row r="428" customFormat="false" ht="15" hidden="false" customHeight="false" outlineLevel="0" collapsed="false">
      <c r="A428" s="17"/>
      <c r="B428" s="8"/>
      <c r="C428" s="8"/>
      <c r="D428" s="18"/>
      <c r="E428" s="18"/>
      <c r="F428" s="10" t="str">
        <f aca="false">IF(N(D428)+N(E428)=0,"",IF(C428="","No reference",IF(N(E428)&gt;0,IF(COUNTIFS(Books!$D$9:$D$1008,C428&amp;"",Books!$E$9:$E$1008,E428)&gt;=COUNTIFS($C$9:C428,C428&amp;"",$E$9:E428,E428),"Matched","Credit in bank, not in books"),IF(COUNTIFS(Books!$D$9:$D$1008,C428&amp;"",Books!$F$9:$F$1008,D428)&gt;=COUNTIFS($C$9:C428,C428&amp;"",$D$9:D428,D428),"Matched","Debit in bank, not in books"))))</f>
        <v/>
      </c>
    </row>
    <row r="429" customFormat="false" ht="15" hidden="false" customHeight="false" outlineLevel="0" collapsed="false">
      <c r="A429" s="17"/>
      <c r="B429" s="8"/>
      <c r="C429" s="8"/>
      <c r="D429" s="18"/>
      <c r="E429" s="18"/>
      <c r="F429" s="10" t="str">
        <f aca="false">IF(N(D429)+N(E429)=0,"",IF(C429="","No reference",IF(N(E429)&gt;0,IF(COUNTIFS(Books!$D$9:$D$1008,C429&amp;"",Books!$E$9:$E$1008,E429)&gt;=COUNTIFS($C$9:C429,C429&amp;"",$E$9:E429,E429),"Matched","Credit in bank, not in books"),IF(COUNTIFS(Books!$D$9:$D$1008,C429&amp;"",Books!$F$9:$F$1008,D429)&gt;=COUNTIFS($C$9:C429,C429&amp;"",$D$9:D429,D429),"Matched","Debit in bank, not in books"))))</f>
        <v/>
      </c>
    </row>
    <row r="430" customFormat="false" ht="15" hidden="false" customHeight="false" outlineLevel="0" collapsed="false">
      <c r="A430" s="17"/>
      <c r="B430" s="8"/>
      <c r="C430" s="8"/>
      <c r="D430" s="18"/>
      <c r="E430" s="18"/>
      <c r="F430" s="10" t="str">
        <f aca="false">IF(N(D430)+N(E430)=0,"",IF(C430="","No reference",IF(N(E430)&gt;0,IF(COUNTIFS(Books!$D$9:$D$1008,C430&amp;"",Books!$E$9:$E$1008,E430)&gt;=COUNTIFS($C$9:C430,C430&amp;"",$E$9:E430,E430),"Matched","Credit in bank, not in books"),IF(COUNTIFS(Books!$D$9:$D$1008,C430&amp;"",Books!$F$9:$F$1008,D430)&gt;=COUNTIFS($C$9:C430,C430&amp;"",$D$9:D430,D430),"Matched","Debit in bank, not in books"))))</f>
        <v/>
      </c>
    </row>
    <row r="431" customFormat="false" ht="15" hidden="false" customHeight="false" outlineLevel="0" collapsed="false">
      <c r="A431" s="17"/>
      <c r="B431" s="8"/>
      <c r="C431" s="8"/>
      <c r="D431" s="18"/>
      <c r="E431" s="18"/>
      <c r="F431" s="10" t="str">
        <f aca="false">IF(N(D431)+N(E431)=0,"",IF(C431="","No reference",IF(N(E431)&gt;0,IF(COUNTIFS(Books!$D$9:$D$1008,C431&amp;"",Books!$E$9:$E$1008,E431)&gt;=COUNTIFS($C$9:C431,C431&amp;"",$E$9:E431,E431),"Matched","Credit in bank, not in books"),IF(COUNTIFS(Books!$D$9:$D$1008,C431&amp;"",Books!$F$9:$F$1008,D431)&gt;=COUNTIFS($C$9:C431,C431&amp;"",$D$9:D431,D431),"Matched","Debit in bank, not in books"))))</f>
        <v/>
      </c>
    </row>
    <row r="432" customFormat="false" ht="15" hidden="false" customHeight="false" outlineLevel="0" collapsed="false">
      <c r="A432" s="17"/>
      <c r="B432" s="8"/>
      <c r="C432" s="8"/>
      <c r="D432" s="18"/>
      <c r="E432" s="18"/>
      <c r="F432" s="10" t="str">
        <f aca="false">IF(N(D432)+N(E432)=0,"",IF(C432="","No reference",IF(N(E432)&gt;0,IF(COUNTIFS(Books!$D$9:$D$1008,C432&amp;"",Books!$E$9:$E$1008,E432)&gt;=COUNTIFS($C$9:C432,C432&amp;"",$E$9:E432,E432),"Matched","Credit in bank, not in books"),IF(COUNTIFS(Books!$D$9:$D$1008,C432&amp;"",Books!$F$9:$F$1008,D432)&gt;=COUNTIFS($C$9:C432,C432&amp;"",$D$9:D432,D432),"Matched","Debit in bank, not in books"))))</f>
        <v/>
      </c>
    </row>
    <row r="433" customFormat="false" ht="15" hidden="false" customHeight="false" outlineLevel="0" collapsed="false">
      <c r="A433" s="17"/>
      <c r="B433" s="8"/>
      <c r="C433" s="8"/>
      <c r="D433" s="18"/>
      <c r="E433" s="18"/>
      <c r="F433" s="10" t="str">
        <f aca="false">IF(N(D433)+N(E433)=0,"",IF(C433="","No reference",IF(N(E433)&gt;0,IF(COUNTIFS(Books!$D$9:$D$1008,C433&amp;"",Books!$E$9:$E$1008,E433)&gt;=COUNTIFS($C$9:C433,C433&amp;"",$E$9:E433,E433),"Matched","Credit in bank, not in books"),IF(COUNTIFS(Books!$D$9:$D$1008,C433&amp;"",Books!$F$9:$F$1008,D433)&gt;=COUNTIFS($C$9:C433,C433&amp;"",$D$9:D433,D433),"Matched","Debit in bank, not in books"))))</f>
        <v/>
      </c>
    </row>
    <row r="434" customFormat="false" ht="15" hidden="false" customHeight="false" outlineLevel="0" collapsed="false">
      <c r="A434" s="17"/>
      <c r="B434" s="8"/>
      <c r="C434" s="8"/>
      <c r="D434" s="18"/>
      <c r="E434" s="18"/>
      <c r="F434" s="10" t="str">
        <f aca="false">IF(N(D434)+N(E434)=0,"",IF(C434="","No reference",IF(N(E434)&gt;0,IF(COUNTIFS(Books!$D$9:$D$1008,C434&amp;"",Books!$E$9:$E$1008,E434)&gt;=COUNTIFS($C$9:C434,C434&amp;"",$E$9:E434,E434),"Matched","Credit in bank, not in books"),IF(COUNTIFS(Books!$D$9:$D$1008,C434&amp;"",Books!$F$9:$F$1008,D434)&gt;=COUNTIFS($C$9:C434,C434&amp;"",$D$9:D434,D434),"Matched","Debit in bank, not in books"))))</f>
        <v/>
      </c>
    </row>
    <row r="435" customFormat="false" ht="15" hidden="false" customHeight="false" outlineLevel="0" collapsed="false">
      <c r="A435" s="17"/>
      <c r="B435" s="8"/>
      <c r="C435" s="8"/>
      <c r="D435" s="18"/>
      <c r="E435" s="18"/>
      <c r="F435" s="10" t="str">
        <f aca="false">IF(N(D435)+N(E435)=0,"",IF(C435="","No reference",IF(N(E435)&gt;0,IF(COUNTIFS(Books!$D$9:$D$1008,C435&amp;"",Books!$E$9:$E$1008,E435)&gt;=COUNTIFS($C$9:C435,C435&amp;"",$E$9:E435,E435),"Matched","Credit in bank, not in books"),IF(COUNTIFS(Books!$D$9:$D$1008,C435&amp;"",Books!$F$9:$F$1008,D435)&gt;=COUNTIFS($C$9:C435,C435&amp;"",$D$9:D435,D435),"Matched","Debit in bank, not in books"))))</f>
        <v/>
      </c>
    </row>
    <row r="436" customFormat="false" ht="15" hidden="false" customHeight="false" outlineLevel="0" collapsed="false">
      <c r="A436" s="17"/>
      <c r="B436" s="8"/>
      <c r="C436" s="8"/>
      <c r="D436" s="18"/>
      <c r="E436" s="18"/>
      <c r="F436" s="10" t="str">
        <f aca="false">IF(N(D436)+N(E436)=0,"",IF(C436="","No reference",IF(N(E436)&gt;0,IF(COUNTIFS(Books!$D$9:$D$1008,C436&amp;"",Books!$E$9:$E$1008,E436)&gt;=COUNTIFS($C$9:C436,C436&amp;"",$E$9:E436,E436),"Matched","Credit in bank, not in books"),IF(COUNTIFS(Books!$D$9:$D$1008,C436&amp;"",Books!$F$9:$F$1008,D436)&gt;=COUNTIFS($C$9:C436,C436&amp;"",$D$9:D436,D436),"Matched","Debit in bank, not in books"))))</f>
        <v/>
      </c>
    </row>
    <row r="437" customFormat="false" ht="15" hidden="false" customHeight="false" outlineLevel="0" collapsed="false">
      <c r="A437" s="17"/>
      <c r="B437" s="8"/>
      <c r="C437" s="8"/>
      <c r="D437" s="18"/>
      <c r="E437" s="18"/>
      <c r="F437" s="10" t="str">
        <f aca="false">IF(N(D437)+N(E437)=0,"",IF(C437="","No reference",IF(N(E437)&gt;0,IF(COUNTIFS(Books!$D$9:$D$1008,C437&amp;"",Books!$E$9:$E$1008,E437)&gt;=COUNTIFS($C$9:C437,C437&amp;"",$E$9:E437,E437),"Matched","Credit in bank, not in books"),IF(COUNTIFS(Books!$D$9:$D$1008,C437&amp;"",Books!$F$9:$F$1008,D437)&gt;=COUNTIFS($C$9:C437,C437&amp;"",$D$9:D437,D437),"Matched","Debit in bank, not in books"))))</f>
        <v/>
      </c>
    </row>
    <row r="438" customFormat="false" ht="15" hidden="false" customHeight="false" outlineLevel="0" collapsed="false">
      <c r="A438" s="17"/>
      <c r="B438" s="8"/>
      <c r="C438" s="8"/>
      <c r="D438" s="18"/>
      <c r="E438" s="18"/>
      <c r="F438" s="10" t="str">
        <f aca="false">IF(N(D438)+N(E438)=0,"",IF(C438="","No reference",IF(N(E438)&gt;0,IF(COUNTIFS(Books!$D$9:$D$1008,C438&amp;"",Books!$E$9:$E$1008,E438)&gt;=COUNTIFS($C$9:C438,C438&amp;"",$E$9:E438,E438),"Matched","Credit in bank, not in books"),IF(COUNTIFS(Books!$D$9:$D$1008,C438&amp;"",Books!$F$9:$F$1008,D438)&gt;=COUNTIFS($C$9:C438,C438&amp;"",$D$9:D438,D438),"Matched","Debit in bank, not in books"))))</f>
        <v/>
      </c>
    </row>
    <row r="439" customFormat="false" ht="15" hidden="false" customHeight="false" outlineLevel="0" collapsed="false">
      <c r="A439" s="17"/>
      <c r="B439" s="8"/>
      <c r="C439" s="8"/>
      <c r="D439" s="18"/>
      <c r="E439" s="18"/>
      <c r="F439" s="10" t="str">
        <f aca="false">IF(N(D439)+N(E439)=0,"",IF(C439="","No reference",IF(N(E439)&gt;0,IF(COUNTIFS(Books!$D$9:$D$1008,C439&amp;"",Books!$E$9:$E$1008,E439)&gt;=COUNTIFS($C$9:C439,C439&amp;"",$E$9:E439,E439),"Matched","Credit in bank, not in books"),IF(COUNTIFS(Books!$D$9:$D$1008,C439&amp;"",Books!$F$9:$F$1008,D439)&gt;=COUNTIFS($C$9:C439,C439&amp;"",$D$9:D439,D439),"Matched","Debit in bank, not in books"))))</f>
        <v/>
      </c>
    </row>
    <row r="440" customFormat="false" ht="15" hidden="false" customHeight="false" outlineLevel="0" collapsed="false">
      <c r="A440" s="17"/>
      <c r="B440" s="8"/>
      <c r="C440" s="8"/>
      <c r="D440" s="18"/>
      <c r="E440" s="18"/>
      <c r="F440" s="10" t="str">
        <f aca="false">IF(N(D440)+N(E440)=0,"",IF(C440="","No reference",IF(N(E440)&gt;0,IF(COUNTIFS(Books!$D$9:$D$1008,C440&amp;"",Books!$E$9:$E$1008,E440)&gt;=COUNTIFS($C$9:C440,C440&amp;"",$E$9:E440,E440),"Matched","Credit in bank, not in books"),IF(COUNTIFS(Books!$D$9:$D$1008,C440&amp;"",Books!$F$9:$F$1008,D440)&gt;=COUNTIFS($C$9:C440,C440&amp;"",$D$9:D440,D440),"Matched","Debit in bank, not in books"))))</f>
        <v/>
      </c>
    </row>
    <row r="441" customFormat="false" ht="15" hidden="false" customHeight="false" outlineLevel="0" collapsed="false">
      <c r="A441" s="17"/>
      <c r="B441" s="8"/>
      <c r="C441" s="8"/>
      <c r="D441" s="18"/>
      <c r="E441" s="18"/>
      <c r="F441" s="10" t="str">
        <f aca="false">IF(N(D441)+N(E441)=0,"",IF(C441="","No reference",IF(N(E441)&gt;0,IF(COUNTIFS(Books!$D$9:$D$1008,C441&amp;"",Books!$E$9:$E$1008,E441)&gt;=COUNTIFS($C$9:C441,C441&amp;"",$E$9:E441,E441),"Matched","Credit in bank, not in books"),IF(COUNTIFS(Books!$D$9:$D$1008,C441&amp;"",Books!$F$9:$F$1008,D441)&gt;=COUNTIFS($C$9:C441,C441&amp;"",$D$9:D441,D441),"Matched","Debit in bank, not in books"))))</f>
        <v/>
      </c>
    </row>
    <row r="442" customFormat="false" ht="15" hidden="false" customHeight="false" outlineLevel="0" collapsed="false">
      <c r="A442" s="17"/>
      <c r="B442" s="8"/>
      <c r="C442" s="8"/>
      <c r="D442" s="18"/>
      <c r="E442" s="18"/>
      <c r="F442" s="10" t="str">
        <f aca="false">IF(N(D442)+N(E442)=0,"",IF(C442="","No reference",IF(N(E442)&gt;0,IF(COUNTIFS(Books!$D$9:$D$1008,C442&amp;"",Books!$E$9:$E$1008,E442)&gt;=COUNTIFS($C$9:C442,C442&amp;"",$E$9:E442,E442),"Matched","Credit in bank, not in books"),IF(COUNTIFS(Books!$D$9:$D$1008,C442&amp;"",Books!$F$9:$F$1008,D442)&gt;=COUNTIFS($C$9:C442,C442&amp;"",$D$9:D442,D442),"Matched","Debit in bank, not in books"))))</f>
        <v/>
      </c>
    </row>
    <row r="443" customFormat="false" ht="15" hidden="false" customHeight="false" outlineLevel="0" collapsed="false">
      <c r="A443" s="17"/>
      <c r="B443" s="8"/>
      <c r="C443" s="8"/>
      <c r="D443" s="18"/>
      <c r="E443" s="18"/>
      <c r="F443" s="10" t="str">
        <f aca="false">IF(N(D443)+N(E443)=0,"",IF(C443="","No reference",IF(N(E443)&gt;0,IF(COUNTIFS(Books!$D$9:$D$1008,C443&amp;"",Books!$E$9:$E$1008,E443)&gt;=COUNTIFS($C$9:C443,C443&amp;"",$E$9:E443,E443),"Matched","Credit in bank, not in books"),IF(COUNTIFS(Books!$D$9:$D$1008,C443&amp;"",Books!$F$9:$F$1008,D443)&gt;=COUNTIFS($C$9:C443,C443&amp;"",$D$9:D443,D443),"Matched","Debit in bank, not in books"))))</f>
        <v/>
      </c>
    </row>
    <row r="444" customFormat="false" ht="15" hidden="false" customHeight="false" outlineLevel="0" collapsed="false">
      <c r="A444" s="17"/>
      <c r="B444" s="8"/>
      <c r="C444" s="8"/>
      <c r="D444" s="18"/>
      <c r="E444" s="18"/>
      <c r="F444" s="10" t="str">
        <f aca="false">IF(N(D444)+N(E444)=0,"",IF(C444="","No reference",IF(N(E444)&gt;0,IF(COUNTIFS(Books!$D$9:$D$1008,C444&amp;"",Books!$E$9:$E$1008,E444)&gt;=COUNTIFS($C$9:C444,C444&amp;"",$E$9:E444,E444),"Matched","Credit in bank, not in books"),IF(COUNTIFS(Books!$D$9:$D$1008,C444&amp;"",Books!$F$9:$F$1008,D444)&gt;=COUNTIFS($C$9:C444,C444&amp;"",$D$9:D444,D444),"Matched","Debit in bank, not in books"))))</f>
        <v/>
      </c>
    </row>
    <row r="445" customFormat="false" ht="15" hidden="false" customHeight="false" outlineLevel="0" collapsed="false">
      <c r="A445" s="17"/>
      <c r="B445" s="8"/>
      <c r="C445" s="8"/>
      <c r="D445" s="18"/>
      <c r="E445" s="18"/>
      <c r="F445" s="10" t="str">
        <f aca="false">IF(N(D445)+N(E445)=0,"",IF(C445="","No reference",IF(N(E445)&gt;0,IF(COUNTIFS(Books!$D$9:$D$1008,C445&amp;"",Books!$E$9:$E$1008,E445)&gt;=COUNTIFS($C$9:C445,C445&amp;"",$E$9:E445,E445),"Matched","Credit in bank, not in books"),IF(COUNTIFS(Books!$D$9:$D$1008,C445&amp;"",Books!$F$9:$F$1008,D445)&gt;=COUNTIFS($C$9:C445,C445&amp;"",$D$9:D445,D445),"Matched","Debit in bank, not in books"))))</f>
        <v/>
      </c>
    </row>
    <row r="446" customFormat="false" ht="15" hidden="false" customHeight="false" outlineLevel="0" collapsed="false">
      <c r="A446" s="17"/>
      <c r="B446" s="8"/>
      <c r="C446" s="8"/>
      <c r="D446" s="18"/>
      <c r="E446" s="18"/>
      <c r="F446" s="10" t="str">
        <f aca="false">IF(N(D446)+N(E446)=0,"",IF(C446="","No reference",IF(N(E446)&gt;0,IF(COUNTIFS(Books!$D$9:$D$1008,C446&amp;"",Books!$E$9:$E$1008,E446)&gt;=COUNTIFS($C$9:C446,C446&amp;"",$E$9:E446,E446),"Matched","Credit in bank, not in books"),IF(COUNTIFS(Books!$D$9:$D$1008,C446&amp;"",Books!$F$9:$F$1008,D446)&gt;=COUNTIFS($C$9:C446,C446&amp;"",$D$9:D446,D446),"Matched","Debit in bank, not in books"))))</f>
        <v/>
      </c>
    </row>
    <row r="447" customFormat="false" ht="15" hidden="false" customHeight="false" outlineLevel="0" collapsed="false">
      <c r="A447" s="17"/>
      <c r="B447" s="8"/>
      <c r="C447" s="8"/>
      <c r="D447" s="18"/>
      <c r="E447" s="18"/>
      <c r="F447" s="10" t="str">
        <f aca="false">IF(N(D447)+N(E447)=0,"",IF(C447="","No reference",IF(N(E447)&gt;0,IF(COUNTIFS(Books!$D$9:$D$1008,C447&amp;"",Books!$E$9:$E$1008,E447)&gt;=COUNTIFS($C$9:C447,C447&amp;"",$E$9:E447,E447),"Matched","Credit in bank, not in books"),IF(COUNTIFS(Books!$D$9:$D$1008,C447&amp;"",Books!$F$9:$F$1008,D447)&gt;=COUNTIFS($C$9:C447,C447&amp;"",$D$9:D447,D447),"Matched","Debit in bank, not in books"))))</f>
        <v/>
      </c>
    </row>
    <row r="448" customFormat="false" ht="15" hidden="false" customHeight="false" outlineLevel="0" collapsed="false">
      <c r="A448" s="17"/>
      <c r="B448" s="8"/>
      <c r="C448" s="8"/>
      <c r="D448" s="18"/>
      <c r="E448" s="18"/>
      <c r="F448" s="10" t="str">
        <f aca="false">IF(N(D448)+N(E448)=0,"",IF(C448="","No reference",IF(N(E448)&gt;0,IF(COUNTIFS(Books!$D$9:$D$1008,C448&amp;"",Books!$E$9:$E$1008,E448)&gt;=COUNTIFS($C$9:C448,C448&amp;"",$E$9:E448,E448),"Matched","Credit in bank, not in books"),IF(COUNTIFS(Books!$D$9:$D$1008,C448&amp;"",Books!$F$9:$F$1008,D448)&gt;=COUNTIFS($C$9:C448,C448&amp;"",$D$9:D448,D448),"Matched","Debit in bank, not in books"))))</f>
        <v/>
      </c>
    </row>
    <row r="449" customFormat="false" ht="15" hidden="false" customHeight="false" outlineLevel="0" collapsed="false">
      <c r="A449" s="17"/>
      <c r="B449" s="8"/>
      <c r="C449" s="8"/>
      <c r="D449" s="18"/>
      <c r="E449" s="18"/>
      <c r="F449" s="10" t="str">
        <f aca="false">IF(N(D449)+N(E449)=0,"",IF(C449="","No reference",IF(N(E449)&gt;0,IF(COUNTIFS(Books!$D$9:$D$1008,C449&amp;"",Books!$E$9:$E$1008,E449)&gt;=COUNTIFS($C$9:C449,C449&amp;"",$E$9:E449,E449),"Matched","Credit in bank, not in books"),IF(COUNTIFS(Books!$D$9:$D$1008,C449&amp;"",Books!$F$9:$F$1008,D449)&gt;=COUNTIFS($C$9:C449,C449&amp;"",$D$9:D449,D449),"Matched","Debit in bank, not in books"))))</f>
        <v/>
      </c>
    </row>
    <row r="450" customFormat="false" ht="15" hidden="false" customHeight="false" outlineLevel="0" collapsed="false">
      <c r="A450" s="17"/>
      <c r="B450" s="8"/>
      <c r="C450" s="8"/>
      <c r="D450" s="18"/>
      <c r="E450" s="18"/>
      <c r="F450" s="10" t="str">
        <f aca="false">IF(N(D450)+N(E450)=0,"",IF(C450="","No reference",IF(N(E450)&gt;0,IF(COUNTIFS(Books!$D$9:$D$1008,C450&amp;"",Books!$E$9:$E$1008,E450)&gt;=COUNTIFS($C$9:C450,C450&amp;"",$E$9:E450,E450),"Matched","Credit in bank, not in books"),IF(COUNTIFS(Books!$D$9:$D$1008,C450&amp;"",Books!$F$9:$F$1008,D450)&gt;=COUNTIFS($C$9:C450,C450&amp;"",$D$9:D450,D450),"Matched","Debit in bank, not in books"))))</f>
        <v/>
      </c>
    </row>
    <row r="451" customFormat="false" ht="15" hidden="false" customHeight="false" outlineLevel="0" collapsed="false">
      <c r="A451" s="17"/>
      <c r="B451" s="8"/>
      <c r="C451" s="8"/>
      <c r="D451" s="18"/>
      <c r="E451" s="18"/>
      <c r="F451" s="10" t="str">
        <f aca="false">IF(N(D451)+N(E451)=0,"",IF(C451="","No reference",IF(N(E451)&gt;0,IF(COUNTIFS(Books!$D$9:$D$1008,C451&amp;"",Books!$E$9:$E$1008,E451)&gt;=COUNTIFS($C$9:C451,C451&amp;"",$E$9:E451,E451),"Matched","Credit in bank, not in books"),IF(COUNTIFS(Books!$D$9:$D$1008,C451&amp;"",Books!$F$9:$F$1008,D451)&gt;=COUNTIFS($C$9:C451,C451&amp;"",$D$9:D451,D451),"Matched","Debit in bank, not in books"))))</f>
        <v/>
      </c>
    </row>
    <row r="452" customFormat="false" ht="15" hidden="false" customHeight="false" outlineLevel="0" collapsed="false">
      <c r="A452" s="17"/>
      <c r="B452" s="8"/>
      <c r="C452" s="8"/>
      <c r="D452" s="18"/>
      <c r="E452" s="18"/>
      <c r="F452" s="10" t="str">
        <f aca="false">IF(N(D452)+N(E452)=0,"",IF(C452="","No reference",IF(N(E452)&gt;0,IF(COUNTIFS(Books!$D$9:$D$1008,C452&amp;"",Books!$E$9:$E$1008,E452)&gt;=COUNTIFS($C$9:C452,C452&amp;"",$E$9:E452,E452),"Matched","Credit in bank, not in books"),IF(COUNTIFS(Books!$D$9:$D$1008,C452&amp;"",Books!$F$9:$F$1008,D452)&gt;=COUNTIFS($C$9:C452,C452&amp;"",$D$9:D452,D452),"Matched","Debit in bank, not in books"))))</f>
        <v/>
      </c>
    </row>
    <row r="453" customFormat="false" ht="15" hidden="false" customHeight="false" outlineLevel="0" collapsed="false">
      <c r="A453" s="17"/>
      <c r="B453" s="8"/>
      <c r="C453" s="8"/>
      <c r="D453" s="18"/>
      <c r="E453" s="18"/>
      <c r="F453" s="10" t="str">
        <f aca="false">IF(N(D453)+N(E453)=0,"",IF(C453="","No reference",IF(N(E453)&gt;0,IF(COUNTIFS(Books!$D$9:$D$1008,C453&amp;"",Books!$E$9:$E$1008,E453)&gt;=COUNTIFS($C$9:C453,C453&amp;"",$E$9:E453,E453),"Matched","Credit in bank, not in books"),IF(COUNTIFS(Books!$D$9:$D$1008,C453&amp;"",Books!$F$9:$F$1008,D453)&gt;=COUNTIFS($C$9:C453,C453&amp;"",$D$9:D453,D453),"Matched","Debit in bank, not in books"))))</f>
        <v/>
      </c>
    </row>
    <row r="454" customFormat="false" ht="15" hidden="false" customHeight="false" outlineLevel="0" collapsed="false">
      <c r="A454" s="17"/>
      <c r="B454" s="8"/>
      <c r="C454" s="8"/>
      <c r="D454" s="18"/>
      <c r="E454" s="18"/>
      <c r="F454" s="10" t="str">
        <f aca="false">IF(N(D454)+N(E454)=0,"",IF(C454="","No reference",IF(N(E454)&gt;0,IF(COUNTIFS(Books!$D$9:$D$1008,C454&amp;"",Books!$E$9:$E$1008,E454)&gt;=COUNTIFS($C$9:C454,C454&amp;"",$E$9:E454,E454),"Matched","Credit in bank, not in books"),IF(COUNTIFS(Books!$D$9:$D$1008,C454&amp;"",Books!$F$9:$F$1008,D454)&gt;=COUNTIFS($C$9:C454,C454&amp;"",$D$9:D454,D454),"Matched","Debit in bank, not in books"))))</f>
        <v/>
      </c>
    </row>
    <row r="455" customFormat="false" ht="15" hidden="false" customHeight="false" outlineLevel="0" collapsed="false">
      <c r="A455" s="17"/>
      <c r="B455" s="8"/>
      <c r="C455" s="8"/>
      <c r="D455" s="18"/>
      <c r="E455" s="18"/>
      <c r="F455" s="10" t="str">
        <f aca="false">IF(N(D455)+N(E455)=0,"",IF(C455="","No reference",IF(N(E455)&gt;0,IF(COUNTIFS(Books!$D$9:$D$1008,C455&amp;"",Books!$E$9:$E$1008,E455)&gt;=COUNTIFS($C$9:C455,C455&amp;"",$E$9:E455,E455),"Matched","Credit in bank, not in books"),IF(COUNTIFS(Books!$D$9:$D$1008,C455&amp;"",Books!$F$9:$F$1008,D455)&gt;=COUNTIFS($C$9:C455,C455&amp;"",$D$9:D455,D455),"Matched","Debit in bank, not in books"))))</f>
        <v/>
      </c>
    </row>
    <row r="456" customFormat="false" ht="15" hidden="false" customHeight="false" outlineLevel="0" collapsed="false">
      <c r="A456" s="17"/>
      <c r="B456" s="8"/>
      <c r="C456" s="8"/>
      <c r="D456" s="18"/>
      <c r="E456" s="18"/>
      <c r="F456" s="10" t="str">
        <f aca="false">IF(N(D456)+N(E456)=0,"",IF(C456="","No reference",IF(N(E456)&gt;0,IF(COUNTIFS(Books!$D$9:$D$1008,C456&amp;"",Books!$E$9:$E$1008,E456)&gt;=COUNTIFS($C$9:C456,C456&amp;"",$E$9:E456,E456),"Matched","Credit in bank, not in books"),IF(COUNTIFS(Books!$D$9:$D$1008,C456&amp;"",Books!$F$9:$F$1008,D456)&gt;=COUNTIFS($C$9:C456,C456&amp;"",$D$9:D456,D456),"Matched","Debit in bank, not in books"))))</f>
        <v/>
      </c>
    </row>
    <row r="457" customFormat="false" ht="15" hidden="false" customHeight="false" outlineLevel="0" collapsed="false">
      <c r="A457" s="17"/>
      <c r="B457" s="8"/>
      <c r="C457" s="8"/>
      <c r="D457" s="18"/>
      <c r="E457" s="18"/>
      <c r="F457" s="10" t="str">
        <f aca="false">IF(N(D457)+N(E457)=0,"",IF(C457="","No reference",IF(N(E457)&gt;0,IF(COUNTIFS(Books!$D$9:$D$1008,C457&amp;"",Books!$E$9:$E$1008,E457)&gt;=COUNTIFS($C$9:C457,C457&amp;"",$E$9:E457,E457),"Matched","Credit in bank, not in books"),IF(COUNTIFS(Books!$D$9:$D$1008,C457&amp;"",Books!$F$9:$F$1008,D457)&gt;=COUNTIFS($C$9:C457,C457&amp;"",$D$9:D457,D457),"Matched","Debit in bank, not in books"))))</f>
        <v/>
      </c>
    </row>
    <row r="458" customFormat="false" ht="15" hidden="false" customHeight="false" outlineLevel="0" collapsed="false">
      <c r="A458" s="17"/>
      <c r="B458" s="8"/>
      <c r="C458" s="8"/>
      <c r="D458" s="18"/>
      <c r="E458" s="18"/>
      <c r="F458" s="10" t="str">
        <f aca="false">IF(N(D458)+N(E458)=0,"",IF(C458="","No reference",IF(N(E458)&gt;0,IF(COUNTIFS(Books!$D$9:$D$1008,C458&amp;"",Books!$E$9:$E$1008,E458)&gt;=COUNTIFS($C$9:C458,C458&amp;"",$E$9:E458,E458),"Matched","Credit in bank, not in books"),IF(COUNTIFS(Books!$D$9:$D$1008,C458&amp;"",Books!$F$9:$F$1008,D458)&gt;=COUNTIFS($C$9:C458,C458&amp;"",$D$9:D458,D458),"Matched","Debit in bank, not in books"))))</f>
        <v/>
      </c>
    </row>
    <row r="459" customFormat="false" ht="15" hidden="false" customHeight="false" outlineLevel="0" collapsed="false">
      <c r="A459" s="17"/>
      <c r="B459" s="8"/>
      <c r="C459" s="8"/>
      <c r="D459" s="18"/>
      <c r="E459" s="18"/>
      <c r="F459" s="10" t="str">
        <f aca="false">IF(N(D459)+N(E459)=0,"",IF(C459="","No reference",IF(N(E459)&gt;0,IF(COUNTIFS(Books!$D$9:$D$1008,C459&amp;"",Books!$E$9:$E$1008,E459)&gt;=COUNTIFS($C$9:C459,C459&amp;"",$E$9:E459,E459),"Matched","Credit in bank, not in books"),IF(COUNTIFS(Books!$D$9:$D$1008,C459&amp;"",Books!$F$9:$F$1008,D459)&gt;=COUNTIFS($C$9:C459,C459&amp;"",$D$9:D459,D459),"Matched","Debit in bank, not in books"))))</f>
        <v/>
      </c>
    </row>
    <row r="460" customFormat="false" ht="15" hidden="false" customHeight="false" outlineLevel="0" collapsed="false">
      <c r="A460" s="17"/>
      <c r="B460" s="8"/>
      <c r="C460" s="8"/>
      <c r="D460" s="18"/>
      <c r="E460" s="18"/>
      <c r="F460" s="10" t="str">
        <f aca="false">IF(N(D460)+N(E460)=0,"",IF(C460="","No reference",IF(N(E460)&gt;0,IF(COUNTIFS(Books!$D$9:$D$1008,C460&amp;"",Books!$E$9:$E$1008,E460)&gt;=COUNTIFS($C$9:C460,C460&amp;"",$E$9:E460,E460),"Matched","Credit in bank, not in books"),IF(COUNTIFS(Books!$D$9:$D$1008,C460&amp;"",Books!$F$9:$F$1008,D460)&gt;=COUNTIFS($C$9:C460,C460&amp;"",$D$9:D460,D460),"Matched","Debit in bank, not in books"))))</f>
        <v/>
      </c>
    </row>
    <row r="461" customFormat="false" ht="15" hidden="false" customHeight="false" outlineLevel="0" collapsed="false">
      <c r="A461" s="17"/>
      <c r="B461" s="8"/>
      <c r="C461" s="8"/>
      <c r="D461" s="18"/>
      <c r="E461" s="18"/>
      <c r="F461" s="10" t="str">
        <f aca="false">IF(N(D461)+N(E461)=0,"",IF(C461="","No reference",IF(N(E461)&gt;0,IF(COUNTIFS(Books!$D$9:$D$1008,C461&amp;"",Books!$E$9:$E$1008,E461)&gt;=COUNTIFS($C$9:C461,C461&amp;"",$E$9:E461,E461),"Matched","Credit in bank, not in books"),IF(COUNTIFS(Books!$D$9:$D$1008,C461&amp;"",Books!$F$9:$F$1008,D461)&gt;=COUNTIFS($C$9:C461,C461&amp;"",$D$9:D461,D461),"Matched","Debit in bank, not in books"))))</f>
        <v/>
      </c>
    </row>
    <row r="462" customFormat="false" ht="15" hidden="false" customHeight="false" outlineLevel="0" collapsed="false">
      <c r="A462" s="17"/>
      <c r="B462" s="8"/>
      <c r="C462" s="8"/>
      <c r="D462" s="18"/>
      <c r="E462" s="18"/>
      <c r="F462" s="10" t="str">
        <f aca="false">IF(N(D462)+N(E462)=0,"",IF(C462="","No reference",IF(N(E462)&gt;0,IF(COUNTIFS(Books!$D$9:$D$1008,C462&amp;"",Books!$E$9:$E$1008,E462)&gt;=COUNTIFS($C$9:C462,C462&amp;"",$E$9:E462,E462),"Matched","Credit in bank, not in books"),IF(COUNTIFS(Books!$D$9:$D$1008,C462&amp;"",Books!$F$9:$F$1008,D462)&gt;=COUNTIFS($C$9:C462,C462&amp;"",$D$9:D462,D462),"Matched","Debit in bank, not in books"))))</f>
        <v/>
      </c>
    </row>
    <row r="463" customFormat="false" ht="15" hidden="false" customHeight="false" outlineLevel="0" collapsed="false">
      <c r="A463" s="17"/>
      <c r="B463" s="8"/>
      <c r="C463" s="8"/>
      <c r="D463" s="18"/>
      <c r="E463" s="18"/>
      <c r="F463" s="10" t="str">
        <f aca="false">IF(N(D463)+N(E463)=0,"",IF(C463="","No reference",IF(N(E463)&gt;0,IF(COUNTIFS(Books!$D$9:$D$1008,C463&amp;"",Books!$E$9:$E$1008,E463)&gt;=COUNTIFS($C$9:C463,C463&amp;"",$E$9:E463,E463),"Matched","Credit in bank, not in books"),IF(COUNTIFS(Books!$D$9:$D$1008,C463&amp;"",Books!$F$9:$F$1008,D463)&gt;=COUNTIFS($C$9:C463,C463&amp;"",$D$9:D463,D463),"Matched","Debit in bank, not in books"))))</f>
        <v/>
      </c>
    </row>
    <row r="464" customFormat="false" ht="15" hidden="false" customHeight="false" outlineLevel="0" collapsed="false">
      <c r="A464" s="17"/>
      <c r="B464" s="8"/>
      <c r="C464" s="8"/>
      <c r="D464" s="18"/>
      <c r="E464" s="18"/>
      <c r="F464" s="10" t="str">
        <f aca="false">IF(N(D464)+N(E464)=0,"",IF(C464="","No reference",IF(N(E464)&gt;0,IF(COUNTIFS(Books!$D$9:$D$1008,C464&amp;"",Books!$E$9:$E$1008,E464)&gt;=COUNTIFS($C$9:C464,C464&amp;"",$E$9:E464,E464),"Matched","Credit in bank, not in books"),IF(COUNTIFS(Books!$D$9:$D$1008,C464&amp;"",Books!$F$9:$F$1008,D464)&gt;=COUNTIFS($C$9:C464,C464&amp;"",$D$9:D464,D464),"Matched","Debit in bank, not in books"))))</f>
        <v/>
      </c>
    </row>
    <row r="465" customFormat="false" ht="15" hidden="false" customHeight="false" outlineLevel="0" collapsed="false">
      <c r="A465" s="17"/>
      <c r="B465" s="8"/>
      <c r="C465" s="8"/>
      <c r="D465" s="18"/>
      <c r="E465" s="18"/>
      <c r="F465" s="10" t="str">
        <f aca="false">IF(N(D465)+N(E465)=0,"",IF(C465="","No reference",IF(N(E465)&gt;0,IF(COUNTIFS(Books!$D$9:$D$1008,C465&amp;"",Books!$E$9:$E$1008,E465)&gt;=COUNTIFS($C$9:C465,C465&amp;"",$E$9:E465,E465),"Matched","Credit in bank, not in books"),IF(COUNTIFS(Books!$D$9:$D$1008,C465&amp;"",Books!$F$9:$F$1008,D465)&gt;=COUNTIFS($C$9:C465,C465&amp;"",$D$9:D465,D465),"Matched","Debit in bank, not in books"))))</f>
        <v/>
      </c>
    </row>
    <row r="466" customFormat="false" ht="15" hidden="false" customHeight="false" outlineLevel="0" collapsed="false">
      <c r="A466" s="17"/>
      <c r="B466" s="8"/>
      <c r="C466" s="8"/>
      <c r="D466" s="18"/>
      <c r="E466" s="18"/>
      <c r="F466" s="10" t="str">
        <f aca="false">IF(N(D466)+N(E466)=0,"",IF(C466="","No reference",IF(N(E466)&gt;0,IF(COUNTIFS(Books!$D$9:$D$1008,C466&amp;"",Books!$E$9:$E$1008,E466)&gt;=COUNTIFS($C$9:C466,C466&amp;"",$E$9:E466,E466),"Matched","Credit in bank, not in books"),IF(COUNTIFS(Books!$D$9:$D$1008,C466&amp;"",Books!$F$9:$F$1008,D466)&gt;=COUNTIFS($C$9:C466,C466&amp;"",$D$9:D466,D466),"Matched","Debit in bank, not in books"))))</f>
        <v/>
      </c>
    </row>
    <row r="467" customFormat="false" ht="15" hidden="false" customHeight="false" outlineLevel="0" collapsed="false">
      <c r="A467" s="17"/>
      <c r="B467" s="8"/>
      <c r="C467" s="8"/>
      <c r="D467" s="18"/>
      <c r="E467" s="18"/>
      <c r="F467" s="10" t="str">
        <f aca="false">IF(N(D467)+N(E467)=0,"",IF(C467="","No reference",IF(N(E467)&gt;0,IF(COUNTIFS(Books!$D$9:$D$1008,C467&amp;"",Books!$E$9:$E$1008,E467)&gt;=COUNTIFS($C$9:C467,C467&amp;"",$E$9:E467,E467),"Matched","Credit in bank, not in books"),IF(COUNTIFS(Books!$D$9:$D$1008,C467&amp;"",Books!$F$9:$F$1008,D467)&gt;=COUNTIFS($C$9:C467,C467&amp;"",$D$9:D467,D467),"Matched","Debit in bank, not in books"))))</f>
        <v/>
      </c>
    </row>
    <row r="468" customFormat="false" ht="15" hidden="false" customHeight="false" outlineLevel="0" collapsed="false">
      <c r="A468" s="17"/>
      <c r="B468" s="8"/>
      <c r="C468" s="8"/>
      <c r="D468" s="18"/>
      <c r="E468" s="18"/>
      <c r="F468" s="10" t="str">
        <f aca="false">IF(N(D468)+N(E468)=0,"",IF(C468="","No reference",IF(N(E468)&gt;0,IF(COUNTIFS(Books!$D$9:$D$1008,C468&amp;"",Books!$E$9:$E$1008,E468)&gt;=COUNTIFS($C$9:C468,C468&amp;"",$E$9:E468,E468),"Matched","Credit in bank, not in books"),IF(COUNTIFS(Books!$D$9:$D$1008,C468&amp;"",Books!$F$9:$F$1008,D468)&gt;=COUNTIFS($C$9:C468,C468&amp;"",$D$9:D468,D468),"Matched","Debit in bank, not in books"))))</f>
        <v/>
      </c>
    </row>
    <row r="469" customFormat="false" ht="15" hidden="false" customHeight="false" outlineLevel="0" collapsed="false">
      <c r="A469" s="17"/>
      <c r="B469" s="8"/>
      <c r="C469" s="8"/>
      <c r="D469" s="18"/>
      <c r="E469" s="18"/>
      <c r="F469" s="10" t="str">
        <f aca="false">IF(N(D469)+N(E469)=0,"",IF(C469="","No reference",IF(N(E469)&gt;0,IF(COUNTIFS(Books!$D$9:$D$1008,C469&amp;"",Books!$E$9:$E$1008,E469)&gt;=COUNTIFS($C$9:C469,C469&amp;"",$E$9:E469,E469),"Matched","Credit in bank, not in books"),IF(COUNTIFS(Books!$D$9:$D$1008,C469&amp;"",Books!$F$9:$F$1008,D469)&gt;=COUNTIFS($C$9:C469,C469&amp;"",$D$9:D469,D469),"Matched","Debit in bank, not in books"))))</f>
        <v/>
      </c>
    </row>
    <row r="470" customFormat="false" ht="15" hidden="false" customHeight="false" outlineLevel="0" collapsed="false">
      <c r="A470" s="17"/>
      <c r="B470" s="8"/>
      <c r="C470" s="8"/>
      <c r="D470" s="18"/>
      <c r="E470" s="18"/>
      <c r="F470" s="10" t="str">
        <f aca="false">IF(N(D470)+N(E470)=0,"",IF(C470="","No reference",IF(N(E470)&gt;0,IF(COUNTIFS(Books!$D$9:$D$1008,C470&amp;"",Books!$E$9:$E$1008,E470)&gt;=COUNTIFS($C$9:C470,C470&amp;"",$E$9:E470,E470),"Matched","Credit in bank, not in books"),IF(COUNTIFS(Books!$D$9:$D$1008,C470&amp;"",Books!$F$9:$F$1008,D470)&gt;=COUNTIFS($C$9:C470,C470&amp;"",$D$9:D470,D470),"Matched","Debit in bank, not in books"))))</f>
        <v/>
      </c>
    </row>
    <row r="471" customFormat="false" ht="15" hidden="false" customHeight="false" outlineLevel="0" collapsed="false">
      <c r="A471" s="17"/>
      <c r="B471" s="8"/>
      <c r="C471" s="8"/>
      <c r="D471" s="18"/>
      <c r="E471" s="18"/>
      <c r="F471" s="10" t="str">
        <f aca="false">IF(N(D471)+N(E471)=0,"",IF(C471="","No reference",IF(N(E471)&gt;0,IF(COUNTIFS(Books!$D$9:$D$1008,C471&amp;"",Books!$E$9:$E$1008,E471)&gt;=COUNTIFS($C$9:C471,C471&amp;"",$E$9:E471,E471),"Matched","Credit in bank, not in books"),IF(COUNTIFS(Books!$D$9:$D$1008,C471&amp;"",Books!$F$9:$F$1008,D471)&gt;=COUNTIFS($C$9:C471,C471&amp;"",$D$9:D471,D471),"Matched","Debit in bank, not in books"))))</f>
        <v/>
      </c>
    </row>
    <row r="472" customFormat="false" ht="15" hidden="false" customHeight="false" outlineLevel="0" collapsed="false">
      <c r="A472" s="17"/>
      <c r="B472" s="8"/>
      <c r="C472" s="8"/>
      <c r="D472" s="18"/>
      <c r="E472" s="18"/>
      <c r="F472" s="10" t="str">
        <f aca="false">IF(N(D472)+N(E472)=0,"",IF(C472="","No reference",IF(N(E472)&gt;0,IF(COUNTIFS(Books!$D$9:$D$1008,C472&amp;"",Books!$E$9:$E$1008,E472)&gt;=COUNTIFS($C$9:C472,C472&amp;"",$E$9:E472,E472),"Matched","Credit in bank, not in books"),IF(COUNTIFS(Books!$D$9:$D$1008,C472&amp;"",Books!$F$9:$F$1008,D472)&gt;=COUNTIFS($C$9:C472,C472&amp;"",$D$9:D472,D472),"Matched","Debit in bank, not in books"))))</f>
        <v/>
      </c>
    </row>
    <row r="473" customFormat="false" ht="15" hidden="false" customHeight="false" outlineLevel="0" collapsed="false">
      <c r="A473" s="17"/>
      <c r="B473" s="8"/>
      <c r="C473" s="8"/>
      <c r="D473" s="18"/>
      <c r="E473" s="18"/>
      <c r="F473" s="10" t="str">
        <f aca="false">IF(N(D473)+N(E473)=0,"",IF(C473="","No reference",IF(N(E473)&gt;0,IF(COUNTIFS(Books!$D$9:$D$1008,C473&amp;"",Books!$E$9:$E$1008,E473)&gt;=COUNTIFS($C$9:C473,C473&amp;"",$E$9:E473,E473),"Matched","Credit in bank, not in books"),IF(COUNTIFS(Books!$D$9:$D$1008,C473&amp;"",Books!$F$9:$F$1008,D473)&gt;=COUNTIFS($C$9:C473,C473&amp;"",$D$9:D473,D473),"Matched","Debit in bank, not in books"))))</f>
        <v/>
      </c>
    </row>
    <row r="474" customFormat="false" ht="15" hidden="false" customHeight="false" outlineLevel="0" collapsed="false">
      <c r="A474" s="17"/>
      <c r="B474" s="8"/>
      <c r="C474" s="8"/>
      <c r="D474" s="18"/>
      <c r="E474" s="18"/>
      <c r="F474" s="10" t="str">
        <f aca="false">IF(N(D474)+N(E474)=0,"",IF(C474="","No reference",IF(N(E474)&gt;0,IF(COUNTIFS(Books!$D$9:$D$1008,C474&amp;"",Books!$E$9:$E$1008,E474)&gt;=COUNTIFS($C$9:C474,C474&amp;"",$E$9:E474,E474),"Matched","Credit in bank, not in books"),IF(COUNTIFS(Books!$D$9:$D$1008,C474&amp;"",Books!$F$9:$F$1008,D474)&gt;=COUNTIFS($C$9:C474,C474&amp;"",$D$9:D474,D474),"Matched","Debit in bank, not in books"))))</f>
        <v/>
      </c>
    </row>
    <row r="475" customFormat="false" ht="15" hidden="false" customHeight="false" outlineLevel="0" collapsed="false">
      <c r="A475" s="17"/>
      <c r="B475" s="8"/>
      <c r="C475" s="8"/>
      <c r="D475" s="18"/>
      <c r="E475" s="18"/>
      <c r="F475" s="10" t="str">
        <f aca="false">IF(N(D475)+N(E475)=0,"",IF(C475="","No reference",IF(N(E475)&gt;0,IF(COUNTIFS(Books!$D$9:$D$1008,C475&amp;"",Books!$E$9:$E$1008,E475)&gt;=COUNTIFS($C$9:C475,C475&amp;"",$E$9:E475,E475),"Matched","Credit in bank, not in books"),IF(COUNTIFS(Books!$D$9:$D$1008,C475&amp;"",Books!$F$9:$F$1008,D475)&gt;=COUNTIFS($C$9:C475,C475&amp;"",$D$9:D475,D475),"Matched","Debit in bank, not in books"))))</f>
        <v/>
      </c>
    </row>
    <row r="476" customFormat="false" ht="15" hidden="false" customHeight="false" outlineLevel="0" collapsed="false">
      <c r="A476" s="17"/>
      <c r="B476" s="8"/>
      <c r="C476" s="8"/>
      <c r="D476" s="18"/>
      <c r="E476" s="18"/>
      <c r="F476" s="10" t="str">
        <f aca="false">IF(N(D476)+N(E476)=0,"",IF(C476="","No reference",IF(N(E476)&gt;0,IF(COUNTIFS(Books!$D$9:$D$1008,C476&amp;"",Books!$E$9:$E$1008,E476)&gt;=COUNTIFS($C$9:C476,C476&amp;"",$E$9:E476,E476),"Matched","Credit in bank, not in books"),IF(COUNTIFS(Books!$D$9:$D$1008,C476&amp;"",Books!$F$9:$F$1008,D476)&gt;=COUNTIFS($C$9:C476,C476&amp;"",$D$9:D476,D476),"Matched","Debit in bank, not in books"))))</f>
        <v/>
      </c>
    </row>
    <row r="477" customFormat="false" ht="15" hidden="false" customHeight="false" outlineLevel="0" collapsed="false">
      <c r="A477" s="17"/>
      <c r="B477" s="8"/>
      <c r="C477" s="8"/>
      <c r="D477" s="18"/>
      <c r="E477" s="18"/>
      <c r="F477" s="10" t="str">
        <f aca="false">IF(N(D477)+N(E477)=0,"",IF(C477="","No reference",IF(N(E477)&gt;0,IF(COUNTIFS(Books!$D$9:$D$1008,C477&amp;"",Books!$E$9:$E$1008,E477)&gt;=COUNTIFS($C$9:C477,C477&amp;"",$E$9:E477,E477),"Matched","Credit in bank, not in books"),IF(COUNTIFS(Books!$D$9:$D$1008,C477&amp;"",Books!$F$9:$F$1008,D477)&gt;=COUNTIFS($C$9:C477,C477&amp;"",$D$9:D477,D477),"Matched","Debit in bank, not in books"))))</f>
        <v/>
      </c>
    </row>
    <row r="478" customFormat="false" ht="15" hidden="false" customHeight="false" outlineLevel="0" collapsed="false">
      <c r="A478" s="17"/>
      <c r="B478" s="8"/>
      <c r="C478" s="8"/>
      <c r="D478" s="18"/>
      <c r="E478" s="18"/>
      <c r="F478" s="10" t="str">
        <f aca="false">IF(N(D478)+N(E478)=0,"",IF(C478="","No reference",IF(N(E478)&gt;0,IF(COUNTIFS(Books!$D$9:$D$1008,C478&amp;"",Books!$E$9:$E$1008,E478)&gt;=COUNTIFS($C$9:C478,C478&amp;"",$E$9:E478,E478),"Matched","Credit in bank, not in books"),IF(COUNTIFS(Books!$D$9:$D$1008,C478&amp;"",Books!$F$9:$F$1008,D478)&gt;=COUNTIFS($C$9:C478,C478&amp;"",$D$9:D478,D478),"Matched","Debit in bank, not in books"))))</f>
        <v/>
      </c>
    </row>
    <row r="479" customFormat="false" ht="15" hidden="false" customHeight="false" outlineLevel="0" collapsed="false">
      <c r="A479" s="17"/>
      <c r="B479" s="8"/>
      <c r="C479" s="8"/>
      <c r="D479" s="18"/>
      <c r="E479" s="18"/>
      <c r="F479" s="10" t="str">
        <f aca="false">IF(N(D479)+N(E479)=0,"",IF(C479="","No reference",IF(N(E479)&gt;0,IF(COUNTIFS(Books!$D$9:$D$1008,C479&amp;"",Books!$E$9:$E$1008,E479)&gt;=COUNTIFS($C$9:C479,C479&amp;"",$E$9:E479,E479),"Matched","Credit in bank, not in books"),IF(COUNTIFS(Books!$D$9:$D$1008,C479&amp;"",Books!$F$9:$F$1008,D479)&gt;=COUNTIFS($C$9:C479,C479&amp;"",$D$9:D479,D479),"Matched","Debit in bank, not in books"))))</f>
        <v/>
      </c>
    </row>
    <row r="480" customFormat="false" ht="15" hidden="false" customHeight="false" outlineLevel="0" collapsed="false">
      <c r="A480" s="17"/>
      <c r="B480" s="8"/>
      <c r="C480" s="8"/>
      <c r="D480" s="18"/>
      <c r="E480" s="18"/>
      <c r="F480" s="10" t="str">
        <f aca="false">IF(N(D480)+N(E480)=0,"",IF(C480="","No reference",IF(N(E480)&gt;0,IF(COUNTIFS(Books!$D$9:$D$1008,C480&amp;"",Books!$E$9:$E$1008,E480)&gt;=COUNTIFS($C$9:C480,C480&amp;"",$E$9:E480,E480),"Matched","Credit in bank, not in books"),IF(COUNTIFS(Books!$D$9:$D$1008,C480&amp;"",Books!$F$9:$F$1008,D480)&gt;=COUNTIFS($C$9:C480,C480&amp;"",$D$9:D480,D480),"Matched","Debit in bank, not in books"))))</f>
        <v/>
      </c>
    </row>
    <row r="481" customFormat="false" ht="15" hidden="false" customHeight="false" outlineLevel="0" collapsed="false">
      <c r="A481" s="17"/>
      <c r="B481" s="8"/>
      <c r="C481" s="8"/>
      <c r="D481" s="18"/>
      <c r="E481" s="18"/>
      <c r="F481" s="10" t="str">
        <f aca="false">IF(N(D481)+N(E481)=0,"",IF(C481="","No reference",IF(N(E481)&gt;0,IF(COUNTIFS(Books!$D$9:$D$1008,C481&amp;"",Books!$E$9:$E$1008,E481)&gt;=COUNTIFS($C$9:C481,C481&amp;"",$E$9:E481,E481),"Matched","Credit in bank, not in books"),IF(COUNTIFS(Books!$D$9:$D$1008,C481&amp;"",Books!$F$9:$F$1008,D481)&gt;=COUNTIFS($C$9:C481,C481&amp;"",$D$9:D481,D481),"Matched","Debit in bank, not in books"))))</f>
        <v/>
      </c>
    </row>
    <row r="482" customFormat="false" ht="15" hidden="false" customHeight="false" outlineLevel="0" collapsed="false">
      <c r="A482" s="17"/>
      <c r="B482" s="8"/>
      <c r="C482" s="8"/>
      <c r="D482" s="18"/>
      <c r="E482" s="18"/>
      <c r="F482" s="10" t="str">
        <f aca="false">IF(N(D482)+N(E482)=0,"",IF(C482="","No reference",IF(N(E482)&gt;0,IF(COUNTIFS(Books!$D$9:$D$1008,C482&amp;"",Books!$E$9:$E$1008,E482)&gt;=COUNTIFS($C$9:C482,C482&amp;"",$E$9:E482,E482),"Matched","Credit in bank, not in books"),IF(COUNTIFS(Books!$D$9:$D$1008,C482&amp;"",Books!$F$9:$F$1008,D482)&gt;=COUNTIFS($C$9:C482,C482&amp;"",$D$9:D482,D482),"Matched","Debit in bank, not in books"))))</f>
        <v/>
      </c>
    </row>
    <row r="483" customFormat="false" ht="15" hidden="false" customHeight="false" outlineLevel="0" collapsed="false">
      <c r="A483" s="17"/>
      <c r="B483" s="8"/>
      <c r="C483" s="8"/>
      <c r="D483" s="18"/>
      <c r="E483" s="18"/>
      <c r="F483" s="10" t="str">
        <f aca="false">IF(N(D483)+N(E483)=0,"",IF(C483="","No reference",IF(N(E483)&gt;0,IF(COUNTIFS(Books!$D$9:$D$1008,C483&amp;"",Books!$E$9:$E$1008,E483)&gt;=COUNTIFS($C$9:C483,C483&amp;"",$E$9:E483,E483),"Matched","Credit in bank, not in books"),IF(COUNTIFS(Books!$D$9:$D$1008,C483&amp;"",Books!$F$9:$F$1008,D483)&gt;=COUNTIFS($C$9:C483,C483&amp;"",$D$9:D483,D483),"Matched","Debit in bank, not in books"))))</f>
        <v/>
      </c>
    </row>
    <row r="484" customFormat="false" ht="15" hidden="false" customHeight="false" outlineLevel="0" collapsed="false">
      <c r="A484" s="17"/>
      <c r="B484" s="8"/>
      <c r="C484" s="8"/>
      <c r="D484" s="18"/>
      <c r="E484" s="18"/>
      <c r="F484" s="10" t="str">
        <f aca="false">IF(N(D484)+N(E484)=0,"",IF(C484="","No reference",IF(N(E484)&gt;0,IF(COUNTIFS(Books!$D$9:$D$1008,C484&amp;"",Books!$E$9:$E$1008,E484)&gt;=COUNTIFS($C$9:C484,C484&amp;"",$E$9:E484,E484),"Matched","Credit in bank, not in books"),IF(COUNTIFS(Books!$D$9:$D$1008,C484&amp;"",Books!$F$9:$F$1008,D484)&gt;=COUNTIFS($C$9:C484,C484&amp;"",$D$9:D484,D484),"Matched","Debit in bank, not in books"))))</f>
        <v/>
      </c>
    </row>
    <row r="485" customFormat="false" ht="15" hidden="false" customHeight="false" outlineLevel="0" collapsed="false">
      <c r="A485" s="17"/>
      <c r="B485" s="8"/>
      <c r="C485" s="8"/>
      <c r="D485" s="18"/>
      <c r="E485" s="18"/>
      <c r="F485" s="10" t="str">
        <f aca="false">IF(N(D485)+N(E485)=0,"",IF(C485="","No reference",IF(N(E485)&gt;0,IF(COUNTIFS(Books!$D$9:$D$1008,C485&amp;"",Books!$E$9:$E$1008,E485)&gt;=COUNTIFS($C$9:C485,C485&amp;"",$E$9:E485,E485),"Matched","Credit in bank, not in books"),IF(COUNTIFS(Books!$D$9:$D$1008,C485&amp;"",Books!$F$9:$F$1008,D485)&gt;=COUNTIFS($C$9:C485,C485&amp;"",$D$9:D485,D485),"Matched","Debit in bank, not in books"))))</f>
        <v/>
      </c>
    </row>
    <row r="486" customFormat="false" ht="15" hidden="false" customHeight="false" outlineLevel="0" collapsed="false">
      <c r="A486" s="17"/>
      <c r="B486" s="8"/>
      <c r="C486" s="8"/>
      <c r="D486" s="18"/>
      <c r="E486" s="18"/>
      <c r="F486" s="10" t="str">
        <f aca="false">IF(N(D486)+N(E486)=0,"",IF(C486="","No reference",IF(N(E486)&gt;0,IF(COUNTIFS(Books!$D$9:$D$1008,C486&amp;"",Books!$E$9:$E$1008,E486)&gt;=COUNTIFS($C$9:C486,C486&amp;"",$E$9:E486,E486),"Matched","Credit in bank, not in books"),IF(COUNTIFS(Books!$D$9:$D$1008,C486&amp;"",Books!$F$9:$F$1008,D486)&gt;=COUNTIFS($C$9:C486,C486&amp;"",$D$9:D486,D486),"Matched","Debit in bank, not in books"))))</f>
        <v/>
      </c>
    </row>
    <row r="487" customFormat="false" ht="15" hidden="false" customHeight="false" outlineLevel="0" collapsed="false">
      <c r="A487" s="17"/>
      <c r="B487" s="8"/>
      <c r="C487" s="8"/>
      <c r="D487" s="18"/>
      <c r="E487" s="18"/>
      <c r="F487" s="10" t="str">
        <f aca="false">IF(N(D487)+N(E487)=0,"",IF(C487="","No reference",IF(N(E487)&gt;0,IF(COUNTIFS(Books!$D$9:$D$1008,C487&amp;"",Books!$E$9:$E$1008,E487)&gt;=COUNTIFS($C$9:C487,C487&amp;"",$E$9:E487,E487),"Matched","Credit in bank, not in books"),IF(COUNTIFS(Books!$D$9:$D$1008,C487&amp;"",Books!$F$9:$F$1008,D487)&gt;=COUNTIFS($C$9:C487,C487&amp;"",$D$9:D487,D487),"Matched","Debit in bank, not in books"))))</f>
        <v/>
      </c>
    </row>
    <row r="488" customFormat="false" ht="15" hidden="false" customHeight="false" outlineLevel="0" collapsed="false">
      <c r="A488" s="17"/>
      <c r="B488" s="8"/>
      <c r="C488" s="8"/>
      <c r="D488" s="18"/>
      <c r="E488" s="18"/>
      <c r="F488" s="10" t="str">
        <f aca="false">IF(N(D488)+N(E488)=0,"",IF(C488="","No reference",IF(N(E488)&gt;0,IF(COUNTIFS(Books!$D$9:$D$1008,C488&amp;"",Books!$E$9:$E$1008,E488)&gt;=COUNTIFS($C$9:C488,C488&amp;"",$E$9:E488,E488),"Matched","Credit in bank, not in books"),IF(COUNTIFS(Books!$D$9:$D$1008,C488&amp;"",Books!$F$9:$F$1008,D488)&gt;=COUNTIFS($C$9:C488,C488&amp;"",$D$9:D488,D488),"Matched","Debit in bank, not in books"))))</f>
        <v/>
      </c>
    </row>
    <row r="489" customFormat="false" ht="15" hidden="false" customHeight="false" outlineLevel="0" collapsed="false">
      <c r="A489" s="17"/>
      <c r="B489" s="8"/>
      <c r="C489" s="8"/>
      <c r="D489" s="18"/>
      <c r="E489" s="18"/>
      <c r="F489" s="10" t="str">
        <f aca="false">IF(N(D489)+N(E489)=0,"",IF(C489="","No reference",IF(N(E489)&gt;0,IF(COUNTIFS(Books!$D$9:$D$1008,C489&amp;"",Books!$E$9:$E$1008,E489)&gt;=COUNTIFS($C$9:C489,C489&amp;"",$E$9:E489,E489),"Matched","Credit in bank, not in books"),IF(COUNTIFS(Books!$D$9:$D$1008,C489&amp;"",Books!$F$9:$F$1008,D489)&gt;=COUNTIFS($C$9:C489,C489&amp;"",$D$9:D489,D489),"Matched","Debit in bank, not in books"))))</f>
        <v/>
      </c>
    </row>
    <row r="490" customFormat="false" ht="15" hidden="false" customHeight="false" outlineLevel="0" collapsed="false">
      <c r="A490" s="17"/>
      <c r="B490" s="8"/>
      <c r="C490" s="8"/>
      <c r="D490" s="18"/>
      <c r="E490" s="18"/>
      <c r="F490" s="10" t="str">
        <f aca="false">IF(N(D490)+N(E490)=0,"",IF(C490="","No reference",IF(N(E490)&gt;0,IF(COUNTIFS(Books!$D$9:$D$1008,C490&amp;"",Books!$E$9:$E$1008,E490)&gt;=COUNTIFS($C$9:C490,C490&amp;"",$E$9:E490,E490),"Matched","Credit in bank, not in books"),IF(COUNTIFS(Books!$D$9:$D$1008,C490&amp;"",Books!$F$9:$F$1008,D490)&gt;=COUNTIFS($C$9:C490,C490&amp;"",$D$9:D490,D490),"Matched","Debit in bank, not in books"))))</f>
        <v/>
      </c>
    </row>
    <row r="491" customFormat="false" ht="15" hidden="false" customHeight="false" outlineLevel="0" collapsed="false">
      <c r="A491" s="17"/>
      <c r="B491" s="8"/>
      <c r="C491" s="8"/>
      <c r="D491" s="18"/>
      <c r="E491" s="18"/>
      <c r="F491" s="10" t="str">
        <f aca="false">IF(N(D491)+N(E491)=0,"",IF(C491="","No reference",IF(N(E491)&gt;0,IF(COUNTIFS(Books!$D$9:$D$1008,C491&amp;"",Books!$E$9:$E$1008,E491)&gt;=COUNTIFS($C$9:C491,C491&amp;"",$E$9:E491,E491),"Matched","Credit in bank, not in books"),IF(COUNTIFS(Books!$D$9:$D$1008,C491&amp;"",Books!$F$9:$F$1008,D491)&gt;=COUNTIFS($C$9:C491,C491&amp;"",$D$9:D491,D491),"Matched","Debit in bank, not in books"))))</f>
        <v/>
      </c>
    </row>
    <row r="492" customFormat="false" ht="15" hidden="false" customHeight="false" outlineLevel="0" collapsed="false">
      <c r="A492" s="17"/>
      <c r="B492" s="8"/>
      <c r="C492" s="8"/>
      <c r="D492" s="18"/>
      <c r="E492" s="18"/>
      <c r="F492" s="10" t="str">
        <f aca="false">IF(N(D492)+N(E492)=0,"",IF(C492="","No reference",IF(N(E492)&gt;0,IF(COUNTIFS(Books!$D$9:$D$1008,C492&amp;"",Books!$E$9:$E$1008,E492)&gt;=COUNTIFS($C$9:C492,C492&amp;"",$E$9:E492,E492),"Matched","Credit in bank, not in books"),IF(COUNTIFS(Books!$D$9:$D$1008,C492&amp;"",Books!$F$9:$F$1008,D492)&gt;=COUNTIFS($C$9:C492,C492&amp;"",$D$9:D492,D492),"Matched","Debit in bank, not in books"))))</f>
        <v/>
      </c>
    </row>
    <row r="493" customFormat="false" ht="15" hidden="false" customHeight="false" outlineLevel="0" collapsed="false">
      <c r="A493" s="17"/>
      <c r="B493" s="8"/>
      <c r="C493" s="8"/>
      <c r="D493" s="18"/>
      <c r="E493" s="18"/>
      <c r="F493" s="10" t="str">
        <f aca="false">IF(N(D493)+N(E493)=0,"",IF(C493="","No reference",IF(N(E493)&gt;0,IF(COUNTIFS(Books!$D$9:$D$1008,C493&amp;"",Books!$E$9:$E$1008,E493)&gt;=COUNTIFS($C$9:C493,C493&amp;"",$E$9:E493,E493),"Matched","Credit in bank, not in books"),IF(COUNTIFS(Books!$D$9:$D$1008,C493&amp;"",Books!$F$9:$F$1008,D493)&gt;=COUNTIFS($C$9:C493,C493&amp;"",$D$9:D493,D493),"Matched","Debit in bank, not in books"))))</f>
        <v/>
      </c>
    </row>
    <row r="494" customFormat="false" ht="15" hidden="false" customHeight="false" outlineLevel="0" collapsed="false">
      <c r="A494" s="17"/>
      <c r="B494" s="8"/>
      <c r="C494" s="8"/>
      <c r="D494" s="18"/>
      <c r="E494" s="18"/>
      <c r="F494" s="10" t="str">
        <f aca="false">IF(N(D494)+N(E494)=0,"",IF(C494="","No reference",IF(N(E494)&gt;0,IF(COUNTIFS(Books!$D$9:$D$1008,C494&amp;"",Books!$E$9:$E$1008,E494)&gt;=COUNTIFS($C$9:C494,C494&amp;"",$E$9:E494,E494),"Matched","Credit in bank, not in books"),IF(COUNTIFS(Books!$D$9:$D$1008,C494&amp;"",Books!$F$9:$F$1008,D494)&gt;=COUNTIFS($C$9:C494,C494&amp;"",$D$9:D494,D494),"Matched","Debit in bank, not in books"))))</f>
        <v/>
      </c>
    </row>
    <row r="495" customFormat="false" ht="15" hidden="false" customHeight="false" outlineLevel="0" collapsed="false">
      <c r="A495" s="17"/>
      <c r="B495" s="8"/>
      <c r="C495" s="8"/>
      <c r="D495" s="18"/>
      <c r="E495" s="18"/>
      <c r="F495" s="10" t="str">
        <f aca="false">IF(N(D495)+N(E495)=0,"",IF(C495="","No reference",IF(N(E495)&gt;0,IF(COUNTIFS(Books!$D$9:$D$1008,C495&amp;"",Books!$E$9:$E$1008,E495)&gt;=COUNTIFS($C$9:C495,C495&amp;"",$E$9:E495,E495),"Matched","Credit in bank, not in books"),IF(COUNTIFS(Books!$D$9:$D$1008,C495&amp;"",Books!$F$9:$F$1008,D495)&gt;=COUNTIFS($C$9:C495,C495&amp;"",$D$9:D495,D495),"Matched","Debit in bank, not in books"))))</f>
        <v/>
      </c>
    </row>
    <row r="496" customFormat="false" ht="15" hidden="false" customHeight="false" outlineLevel="0" collapsed="false">
      <c r="A496" s="17"/>
      <c r="B496" s="8"/>
      <c r="C496" s="8"/>
      <c r="D496" s="18"/>
      <c r="E496" s="18"/>
      <c r="F496" s="10" t="str">
        <f aca="false">IF(N(D496)+N(E496)=0,"",IF(C496="","No reference",IF(N(E496)&gt;0,IF(COUNTIFS(Books!$D$9:$D$1008,C496&amp;"",Books!$E$9:$E$1008,E496)&gt;=COUNTIFS($C$9:C496,C496&amp;"",$E$9:E496,E496),"Matched","Credit in bank, not in books"),IF(COUNTIFS(Books!$D$9:$D$1008,C496&amp;"",Books!$F$9:$F$1008,D496)&gt;=COUNTIFS($C$9:C496,C496&amp;"",$D$9:D496,D496),"Matched","Debit in bank, not in books"))))</f>
        <v/>
      </c>
    </row>
    <row r="497" customFormat="false" ht="15" hidden="false" customHeight="false" outlineLevel="0" collapsed="false">
      <c r="A497" s="17"/>
      <c r="B497" s="8"/>
      <c r="C497" s="8"/>
      <c r="D497" s="18"/>
      <c r="E497" s="18"/>
      <c r="F497" s="10" t="str">
        <f aca="false">IF(N(D497)+N(E497)=0,"",IF(C497="","No reference",IF(N(E497)&gt;0,IF(COUNTIFS(Books!$D$9:$D$1008,C497&amp;"",Books!$E$9:$E$1008,E497)&gt;=COUNTIFS($C$9:C497,C497&amp;"",$E$9:E497,E497),"Matched","Credit in bank, not in books"),IF(COUNTIFS(Books!$D$9:$D$1008,C497&amp;"",Books!$F$9:$F$1008,D497)&gt;=COUNTIFS($C$9:C497,C497&amp;"",$D$9:D497,D497),"Matched","Debit in bank, not in books"))))</f>
        <v/>
      </c>
    </row>
    <row r="498" customFormat="false" ht="15" hidden="false" customHeight="false" outlineLevel="0" collapsed="false">
      <c r="A498" s="17"/>
      <c r="B498" s="8"/>
      <c r="C498" s="8"/>
      <c r="D498" s="18"/>
      <c r="E498" s="18"/>
      <c r="F498" s="10" t="str">
        <f aca="false">IF(N(D498)+N(E498)=0,"",IF(C498="","No reference",IF(N(E498)&gt;0,IF(COUNTIFS(Books!$D$9:$D$1008,C498&amp;"",Books!$E$9:$E$1008,E498)&gt;=COUNTIFS($C$9:C498,C498&amp;"",$E$9:E498,E498),"Matched","Credit in bank, not in books"),IF(COUNTIFS(Books!$D$9:$D$1008,C498&amp;"",Books!$F$9:$F$1008,D498)&gt;=COUNTIFS($C$9:C498,C498&amp;"",$D$9:D498,D498),"Matched","Debit in bank, not in books"))))</f>
        <v/>
      </c>
    </row>
    <row r="499" customFormat="false" ht="15" hidden="false" customHeight="false" outlineLevel="0" collapsed="false">
      <c r="A499" s="17"/>
      <c r="B499" s="8"/>
      <c r="C499" s="8"/>
      <c r="D499" s="18"/>
      <c r="E499" s="18"/>
      <c r="F499" s="10" t="str">
        <f aca="false">IF(N(D499)+N(E499)=0,"",IF(C499="","No reference",IF(N(E499)&gt;0,IF(COUNTIFS(Books!$D$9:$D$1008,C499&amp;"",Books!$E$9:$E$1008,E499)&gt;=COUNTIFS($C$9:C499,C499&amp;"",$E$9:E499,E499),"Matched","Credit in bank, not in books"),IF(COUNTIFS(Books!$D$9:$D$1008,C499&amp;"",Books!$F$9:$F$1008,D499)&gt;=COUNTIFS($C$9:C499,C499&amp;"",$D$9:D499,D499),"Matched","Debit in bank, not in books"))))</f>
        <v/>
      </c>
    </row>
    <row r="500" customFormat="false" ht="15" hidden="false" customHeight="false" outlineLevel="0" collapsed="false">
      <c r="A500" s="17"/>
      <c r="B500" s="8"/>
      <c r="C500" s="8"/>
      <c r="D500" s="18"/>
      <c r="E500" s="18"/>
      <c r="F500" s="10" t="str">
        <f aca="false">IF(N(D500)+N(E500)=0,"",IF(C500="","No reference",IF(N(E500)&gt;0,IF(COUNTIFS(Books!$D$9:$D$1008,C500&amp;"",Books!$E$9:$E$1008,E500)&gt;=COUNTIFS($C$9:C500,C500&amp;"",$E$9:E500,E500),"Matched","Credit in bank, not in books"),IF(COUNTIFS(Books!$D$9:$D$1008,C500&amp;"",Books!$F$9:$F$1008,D500)&gt;=COUNTIFS($C$9:C500,C500&amp;"",$D$9:D500,D500),"Matched","Debit in bank, not in books"))))</f>
        <v/>
      </c>
    </row>
    <row r="501" customFormat="false" ht="15" hidden="false" customHeight="false" outlineLevel="0" collapsed="false">
      <c r="A501" s="17"/>
      <c r="B501" s="8"/>
      <c r="C501" s="8"/>
      <c r="D501" s="18"/>
      <c r="E501" s="18"/>
      <c r="F501" s="10" t="str">
        <f aca="false">IF(N(D501)+N(E501)=0,"",IF(C501="","No reference",IF(N(E501)&gt;0,IF(COUNTIFS(Books!$D$9:$D$1008,C501&amp;"",Books!$E$9:$E$1008,E501)&gt;=COUNTIFS($C$9:C501,C501&amp;"",$E$9:E501,E501),"Matched","Credit in bank, not in books"),IF(COUNTIFS(Books!$D$9:$D$1008,C501&amp;"",Books!$F$9:$F$1008,D501)&gt;=COUNTIFS($C$9:C501,C501&amp;"",$D$9:D501,D501),"Matched","Debit in bank, not in books"))))</f>
        <v/>
      </c>
    </row>
    <row r="502" customFormat="false" ht="15" hidden="false" customHeight="false" outlineLevel="0" collapsed="false">
      <c r="A502" s="17"/>
      <c r="B502" s="8"/>
      <c r="C502" s="8"/>
      <c r="D502" s="18"/>
      <c r="E502" s="18"/>
      <c r="F502" s="10" t="str">
        <f aca="false">IF(N(D502)+N(E502)=0,"",IF(C502="","No reference",IF(N(E502)&gt;0,IF(COUNTIFS(Books!$D$9:$D$1008,C502&amp;"",Books!$E$9:$E$1008,E502)&gt;=COUNTIFS($C$9:C502,C502&amp;"",$E$9:E502,E502),"Matched","Credit in bank, not in books"),IF(COUNTIFS(Books!$D$9:$D$1008,C502&amp;"",Books!$F$9:$F$1008,D502)&gt;=COUNTIFS($C$9:C502,C502&amp;"",$D$9:D502,D502),"Matched","Debit in bank, not in books"))))</f>
        <v/>
      </c>
    </row>
    <row r="503" customFormat="false" ht="15" hidden="false" customHeight="false" outlineLevel="0" collapsed="false">
      <c r="A503" s="17"/>
      <c r="B503" s="8"/>
      <c r="C503" s="8"/>
      <c r="D503" s="18"/>
      <c r="E503" s="18"/>
      <c r="F503" s="10" t="str">
        <f aca="false">IF(N(D503)+N(E503)=0,"",IF(C503="","No reference",IF(N(E503)&gt;0,IF(COUNTIFS(Books!$D$9:$D$1008,C503&amp;"",Books!$E$9:$E$1008,E503)&gt;=COUNTIFS($C$9:C503,C503&amp;"",$E$9:E503,E503),"Matched","Credit in bank, not in books"),IF(COUNTIFS(Books!$D$9:$D$1008,C503&amp;"",Books!$F$9:$F$1008,D503)&gt;=COUNTIFS($C$9:C503,C503&amp;"",$D$9:D503,D503),"Matched","Debit in bank, not in books"))))</f>
        <v/>
      </c>
    </row>
    <row r="504" customFormat="false" ht="15" hidden="false" customHeight="false" outlineLevel="0" collapsed="false">
      <c r="A504" s="17"/>
      <c r="B504" s="8"/>
      <c r="C504" s="8"/>
      <c r="D504" s="18"/>
      <c r="E504" s="18"/>
      <c r="F504" s="10" t="str">
        <f aca="false">IF(N(D504)+N(E504)=0,"",IF(C504="","No reference",IF(N(E504)&gt;0,IF(COUNTIFS(Books!$D$9:$D$1008,C504&amp;"",Books!$E$9:$E$1008,E504)&gt;=COUNTIFS($C$9:C504,C504&amp;"",$E$9:E504,E504),"Matched","Credit in bank, not in books"),IF(COUNTIFS(Books!$D$9:$D$1008,C504&amp;"",Books!$F$9:$F$1008,D504)&gt;=COUNTIFS($C$9:C504,C504&amp;"",$D$9:D504,D504),"Matched","Debit in bank, not in books"))))</f>
        <v/>
      </c>
    </row>
    <row r="505" customFormat="false" ht="15" hidden="false" customHeight="false" outlineLevel="0" collapsed="false">
      <c r="A505" s="17"/>
      <c r="B505" s="8"/>
      <c r="C505" s="8"/>
      <c r="D505" s="18"/>
      <c r="E505" s="18"/>
      <c r="F505" s="10" t="str">
        <f aca="false">IF(N(D505)+N(E505)=0,"",IF(C505="","No reference",IF(N(E505)&gt;0,IF(COUNTIFS(Books!$D$9:$D$1008,C505&amp;"",Books!$E$9:$E$1008,E505)&gt;=COUNTIFS($C$9:C505,C505&amp;"",$E$9:E505,E505),"Matched","Credit in bank, not in books"),IF(COUNTIFS(Books!$D$9:$D$1008,C505&amp;"",Books!$F$9:$F$1008,D505)&gt;=COUNTIFS($C$9:C505,C505&amp;"",$D$9:D505,D505),"Matched","Debit in bank, not in books"))))</f>
        <v/>
      </c>
    </row>
    <row r="506" customFormat="false" ht="15" hidden="false" customHeight="false" outlineLevel="0" collapsed="false">
      <c r="A506" s="17"/>
      <c r="B506" s="8"/>
      <c r="C506" s="8"/>
      <c r="D506" s="18"/>
      <c r="E506" s="18"/>
      <c r="F506" s="10" t="str">
        <f aca="false">IF(N(D506)+N(E506)=0,"",IF(C506="","No reference",IF(N(E506)&gt;0,IF(COUNTIFS(Books!$D$9:$D$1008,C506&amp;"",Books!$E$9:$E$1008,E506)&gt;=COUNTIFS($C$9:C506,C506&amp;"",$E$9:E506,E506),"Matched","Credit in bank, not in books"),IF(COUNTIFS(Books!$D$9:$D$1008,C506&amp;"",Books!$F$9:$F$1008,D506)&gt;=COUNTIFS($C$9:C506,C506&amp;"",$D$9:D506,D506),"Matched","Debit in bank, not in books"))))</f>
        <v/>
      </c>
    </row>
    <row r="507" customFormat="false" ht="15" hidden="false" customHeight="false" outlineLevel="0" collapsed="false">
      <c r="A507" s="17"/>
      <c r="B507" s="8"/>
      <c r="C507" s="8"/>
      <c r="D507" s="18"/>
      <c r="E507" s="18"/>
      <c r="F507" s="10" t="str">
        <f aca="false">IF(N(D507)+N(E507)=0,"",IF(C507="","No reference",IF(N(E507)&gt;0,IF(COUNTIFS(Books!$D$9:$D$1008,C507&amp;"",Books!$E$9:$E$1008,E507)&gt;=COUNTIFS($C$9:C507,C507&amp;"",$E$9:E507,E507),"Matched","Credit in bank, not in books"),IF(COUNTIFS(Books!$D$9:$D$1008,C507&amp;"",Books!$F$9:$F$1008,D507)&gt;=COUNTIFS($C$9:C507,C507&amp;"",$D$9:D507,D507),"Matched","Debit in bank, not in books"))))</f>
        <v/>
      </c>
    </row>
    <row r="508" customFormat="false" ht="15" hidden="false" customHeight="false" outlineLevel="0" collapsed="false">
      <c r="A508" s="17"/>
      <c r="B508" s="8"/>
      <c r="C508" s="8"/>
      <c r="D508" s="18"/>
      <c r="E508" s="18"/>
      <c r="F508" s="10" t="str">
        <f aca="false">IF(N(D508)+N(E508)=0,"",IF(C508="","No reference",IF(N(E508)&gt;0,IF(COUNTIFS(Books!$D$9:$D$1008,C508&amp;"",Books!$E$9:$E$1008,E508)&gt;=COUNTIFS($C$9:C508,C508&amp;"",$E$9:E508,E508),"Matched","Credit in bank, not in books"),IF(COUNTIFS(Books!$D$9:$D$1008,C508&amp;"",Books!$F$9:$F$1008,D508)&gt;=COUNTIFS($C$9:C508,C508&amp;"",$D$9:D508,D508),"Matched","Debit in bank, not in books"))))</f>
        <v/>
      </c>
    </row>
    <row r="509" customFormat="false" ht="15" hidden="false" customHeight="false" outlineLevel="0" collapsed="false">
      <c r="A509" s="17"/>
      <c r="B509" s="8"/>
      <c r="C509" s="8"/>
      <c r="D509" s="18"/>
      <c r="E509" s="18"/>
      <c r="F509" s="10" t="str">
        <f aca="false">IF(N(D509)+N(E509)=0,"",IF(C509="","No reference",IF(N(E509)&gt;0,IF(COUNTIFS(Books!$D$9:$D$1008,C509&amp;"",Books!$E$9:$E$1008,E509)&gt;=COUNTIFS($C$9:C509,C509&amp;"",$E$9:E509,E509),"Matched","Credit in bank, not in books"),IF(COUNTIFS(Books!$D$9:$D$1008,C509&amp;"",Books!$F$9:$F$1008,D509)&gt;=COUNTIFS($C$9:C509,C509&amp;"",$D$9:D509,D509),"Matched","Debit in bank, not in books"))))</f>
        <v/>
      </c>
    </row>
    <row r="510" customFormat="false" ht="15" hidden="false" customHeight="false" outlineLevel="0" collapsed="false">
      <c r="A510" s="17"/>
      <c r="B510" s="8"/>
      <c r="C510" s="8"/>
      <c r="D510" s="18"/>
      <c r="E510" s="18"/>
      <c r="F510" s="10" t="str">
        <f aca="false">IF(N(D510)+N(E510)=0,"",IF(C510="","No reference",IF(N(E510)&gt;0,IF(COUNTIFS(Books!$D$9:$D$1008,C510&amp;"",Books!$E$9:$E$1008,E510)&gt;=COUNTIFS($C$9:C510,C510&amp;"",$E$9:E510,E510),"Matched","Credit in bank, not in books"),IF(COUNTIFS(Books!$D$9:$D$1008,C510&amp;"",Books!$F$9:$F$1008,D510)&gt;=COUNTIFS($C$9:C510,C510&amp;"",$D$9:D510,D510),"Matched","Debit in bank, not in books"))))</f>
        <v/>
      </c>
    </row>
    <row r="511" customFormat="false" ht="15" hidden="false" customHeight="false" outlineLevel="0" collapsed="false">
      <c r="A511" s="17"/>
      <c r="B511" s="8"/>
      <c r="C511" s="8"/>
      <c r="D511" s="18"/>
      <c r="E511" s="18"/>
      <c r="F511" s="10" t="str">
        <f aca="false">IF(N(D511)+N(E511)=0,"",IF(C511="","No reference",IF(N(E511)&gt;0,IF(COUNTIFS(Books!$D$9:$D$1008,C511&amp;"",Books!$E$9:$E$1008,E511)&gt;=COUNTIFS($C$9:C511,C511&amp;"",$E$9:E511,E511),"Matched","Credit in bank, not in books"),IF(COUNTIFS(Books!$D$9:$D$1008,C511&amp;"",Books!$F$9:$F$1008,D511)&gt;=COUNTIFS($C$9:C511,C511&amp;"",$D$9:D511,D511),"Matched","Debit in bank, not in books"))))</f>
        <v/>
      </c>
    </row>
    <row r="512" customFormat="false" ht="15" hidden="false" customHeight="false" outlineLevel="0" collapsed="false">
      <c r="A512" s="17"/>
      <c r="B512" s="8"/>
      <c r="C512" s="8"/>
      <c r="D512" s="18"/>
      <c r="E512" s="18"/>
      <c r="F512" s="10" t="str">
        <f aca="false">IF(N(D512)+N(E512)=0,"",IF(C512="","No reference",IF(N(E512)&gt;0,IF(COUNTIFS(Books!$D$9:$D$1008,C512&amp;"",Books!$E$9:$E$1008,E512)&gt;=COUNTIFS($C$9:C512,C512&amp;"",$E$9:E512,E512),"Matched","Credit in bank, not in books"),IF(COUNTIFS(Books!$D$9:$D$1008,C512&amp;"",Books!$F$9:$F$1008,D512)&gt;=COUNTIFS($C$9:C512,C512&amp;"",$D$9:D512,D512),"Matched","Debit in bank, not in books"))))</f>
        <v/>
      </c>
    </row>
    <row r="513" customFormat="false" ht="15" hidden="false" customHeight="false" outlineLevel="0" collapsed="false">
      <c r="A513" s="17"/>
      <c r="B513" s="8"/>
      <c r="C513" s="8"/>
      <c r="D513" s="18"/>
      <c r="E513" s="18"/>
      <c r="F513" s="10" t="str">
        <f aca="false">IF(N(D513)+N(E513)=0,"",IF(C513="","No reference",IF(N(E513)&gt;0,IF(COUNTIFS(Books!$D$9:$D$1008,C513&amp;"",Books!$E$9:$E$1008,E513)&gt;=COUNTIFS($C$9:C513,C513&amp;"",$E$9:E513,E513),"Matched","Credit in bank, not in books"),IF(COUNTIFS(Books!$D$9:$D$1008,C513&amp;"",Books!$F$9:$F$1008,D513)&gt;=COUNTIFS($C$9:C513,C513&amp;"",$D$9:D513,D513),"Matched","Debit in bank, not in books"))))</f>
        <v/>
      </c>
    </row>
    <row r="514" customFormat="false" ht="15" hidden="false" customHeight="false" outlineLevel="0" collapsed="false">
      <c r="A514" s="17"/>
      <c r="B514" s="8"/>
      <c r="C514" s="8"/>
      <c r="D514" s="18"/>
      <c r="E514" s="18"/>
      <c r="F514" s="10" t="str">
        <f aca="false">IF(N(D514)+N(E514)=0,"",IF(C514="","No reference",IF(N(E514)&gt;0,IF(COUNTIFS(Books!$D$9:$D$1008,C514&amp;"",Books!$E$9:$E$1008,E514)&gt;=COUNTIFS($C$9:C514,C514&amp;"",$E$9:E514,E514),"Matched","Credit in bank, not in books"),IF(COUNTIFS(Books!$D$9:$D$1008,C514&amp;"",Books!$F$9:$F$1008,D514)&gt;=COUNTIFS($C$9:C514,C514&amp;"",$D$9:D514,D514),"Matched","Debit in bank, not in books"))))</f>
        <v/>
      </c>
    </row>
    <row r="515" customFormat="false" ht="15" hidden="false" customHeight="false" outlineLevel="0" collapsed="false">
      <c r="A515" s="17"/>
      <c r="B515" s="8"/>
      <c r="C515" s="8"/>
      <c r="D515" s="18"/>
      <c r="E515" s="18"/>
      <c r="F515" s="10" t="str">
        <f aca="false">IF(N(D515)+N(E515)=0,"",IF(C515="","No reference",IF(N(E515)&gt;0,IF(COUNTIFS(Books!$D$9:$D$1008,C515&amp;"",Books!$E$9:$E$1008,E515)&gt;=COUNTIFS($C$9:C515,C515&amp;"",$E$9:E515,E515),"Matched","Credit in bank, not in books"),IF(COUNTIFS(Books!$D$9:$D$1008,C515&amp;"",Books!$F$9:$F$1008,D515)&gt;=COUNTIFS($C$9:C515,C515&amp;"",$D$9:D515,D515),"Matched","Debit in bank, not in books"))))</f>
        <v/>
      </c>
    </row>
    <row r="516" customFormat="false" ht="15" hidden="false" customHeight="false" outlineLevel="0" collapsed="false">
      <c r="A516" s="17"/>
      <c r="B516" s="8"/>
      <c r="C516" s="8"/>
      <c r="D516" s="18"/>
      <c r="E516" s="18"/>
      <c r="F516" s="10" t="str">
        <f aca="false">IF(N(D516)+N(E516)=0,"",IF(C516="","No reference",IF(N(E516)&gt;0,IF(COUNTIFS(Books!$D$9:$D$1008,C516&amp;"",Books!$E$9:$E$1008,E516)&gt;=COUNTIFS($C$9:C516,C516&amp;"",$E$9:E516,E516),"Matched","Credit in bank, not in books"),IF(COUNTIFS(Books!$D$9:$D$1008,C516&amp;"",Books!$F$9:$F$1008,D516)&gt;=COUNTIFS($C$9:C516,C516&amp;"",$D$9:D516,D516),"Matched","Debit in bank, not in books"))))</f>
        <v/>
      </c>
    </row>
    <row r="517" customFormat="false" ht="15" hidden="false" customHeight="false" outlineLevel="0" collapsed="false">
      <c r="A517" s="17"/>
      <c r="B517" s="8"/>
      <c r="C517" s="8"/>
      <c r="D517" s="18"/>
      <c r="E517" s="18"/>
      <c r="F517" s="10" t="str">
        <f aca="false">IF(N(D517)+N(E517)=0,"",IF(C517="","No reference",IF(N(E517)&gt;0,IF(COUNTIFS(Books!$D$9:$D$1008,C517&amp;"",Books!$E$9:$E$1008,E517)&gt;=COUNTIFS($C$9:C517,C517&amp;"",$E$9:E517,E517),"Matched","Credit in bank, not in books"),IF(COUNTIFS(Books!$D$9:$D$1008,C517&amp;"",Books!$F$9:$F$1008,D517)&gt;=COUNTIFS($C$9:C517,C517&amp;"",$D$9:D517,D517),"Matched","Debit in bank, not in books"))))</f>
        <v/>
      </c>
    </row>
    <row r="518" customFormat="false" ht="15" hidden="false" customHeight="false" outlineLevel="0" collapsed="false">
      <c r="A518" s="17"/>
      <c r="B518" s="8"/>
      <c r="C518" s="8"/>
      <c r="D518" s="18"/>
      <c r="E518" s="18"/>
      <c r="F518" s="10" t="str">
        <f aca="false">IF(N(D518)+N(E518)=0,"",IF(C518="","No reference",IF(N(E518)&gt;0,IF(COUNTIFS(Books!$D$9:$D$1008,C518&amp;"",Books!$E$9:$E$1008,E518)&gt;=COUNTIFS($C$9:C518,C518&amp;"",$E$9:E518,E518),"Matched","Credit in bank, not in books"),IF(COUNTIFS(Books!$D$9:$D$1008,C518&amp;"",Books!$F$9:$F$1008,D518)&gt;=COUNTIFS($C$9:C518,C518&amp;"",$D$9:D518,D518),"Matched","Debit in bank, not in books"))))</f>
        <v/>
      </c>
    </row>
    <row r="519" customFormat="false" ht="15" hidden="false" customHeight="false" outlineLevel="0" collapsed="false">
      <c r="A519" s="17"/>
      <c r="B519" s="8"/>
      <c r="C519" s="8"/>
      <c r="D519" s="18"/>
      <c r="E519" s="18"/>
      <c r="F519" s="10" t="str">
        <f aca="false">IF(N(D519)+N(E519)=0,"",IF(C519="","No reference",IF(N(E519)&gt;0,IF(COUNTIFS(Books!$D$9:$D$1008,C519&amp;"",Books!$E$9:$E$1008,E519)&gt;=COUNTIFS($C$9:C519,C519&amp;"",$E$9:E519,E519),"Matched","Credit in bank, not in books"),IF(COUNTIFS(Books!$D$9:$D$1008,C519&amp;"",Books!$F$9:$F$1008,D519)&gt;=COUNTIFS($C$9:C519,C519&amp;"",$D$9:D519,D519),"Matched","Debit in bank, not in books"))))</f>
        <v/>
      </c>
    </row>
    <row r="520" customFormat="false" ht="15" hidden="false" customHeight="false" outlineLevel="0" collapsed="false">
      <c r="A520" s="17"/>
      <c r="B520" s="8"/>
      <c r="C520" s="8"/>
      <c r="D520" s="18"/>
      <c r="E520" s="18"/>
      <c r="F520" s="10" t="str">
        <f aca="false">IF(N(D520)+N(E520)=0,"",IF(C520="","No reference",IF(N(E520)&gt;0,IF(COUNTIFS(Books!$D$9:$D$1008,C520&amp;"",Books!$E$9:$E$1008,E520)&gt;=COUNTIFS($C$9:C520,C520&amp;"",$E$9:E520,E520),"Matched","Credit in bank, not in books"),IF(COUNTIFS(Books!$D$9:$D$1008,C520&amp;"",Books!$F$9:$F$1008,D520)&gt;=COUNTIFS($C$9:C520,C520&amp;"",$D$9:D520,D520),"Matched","Debit in bank, not in books"))))</f>
        <v/>
      </c>
    </row>
    <row r="521" customFormat="false" ht="15" hidden="false" customHeight="false" outlineLevel="0" collapsed="false">
      <c r="A521" s="17"/>
      <c r="B521" s="8"/>
      <c r="C521" s="8"/>
      <c r="D521" s="18"/>
      <c r="E521" s="18"/>
      <c r="F521" s="10" t="str">
        <f aca="false">IF(N(D521)+N(E521)=0,"",IF(C521="","No reference",IF(N(E521)&gt;0,IF(COUNTIFS(Books!$D$9:$D$1008,C521&amp;"",Books!$E$9:$E$1008,E521)&gt;=COUNTIFS($C$9:C521,C521&amp;"",$E$9:E521,E521),"Matched","Credit in bank, not in books"),IF(COUNTIFS(Books!$D$9:$D$1008,C521&amp;"",Books!$F$9:$F$1008,D521)&gt;=COUNTIFS($C$9:C521,C521&amp;"",$D$9:D521,D521),"Matched","Debit in bank, not in books"))))</f>
        <v/>
      </c>
    </row>
    <row r="522" customFormat="false" ht="15" hidden="false" customHeight="false" outlineLevel="0" collapsed="false">
      <c r="A522" s="17"/>
      <c r="B522" s="8"/>
      <c r="C522" s="8"/>
      <c r="D522" s="18"/>
      <c r="E522" s="18"/>
      <c r="F522" s="10" t="str">
        <f aca="false">IF(N(D522)+N(E522)=0,"",IF(C522="","No reference",IF(N(E522)&gt;0,IF(COUNTIFS(Books!$D$9:$D$1008,C522&amp;"",Books!$E$9:$E$1008,E522)&gt;=COUNTIFS($C$9:C522,C522&amp;"",$E$9:E522,E522),"Matched","Credit in bank, not in books"),IF(COUNTIFS(Books!$D$9:$D$1008,C522&amp;"",Books!$F$9:$F$1008,D522)&gt;=COUNTIFS($C$9:C522,C522&amp;"",$D$9:D522,D522),"Matched","Debit in bank, not in books"))))</f>
        <v/>
      </c>
    </row>
    <row r="523" customFormat="false" ht="15" hidden="false" customHeight="false" outlineLevel="0" collapsed="false">
      <c r="A523" s="17"/>
      <c r="B523" s="8"/>
      <c r="C523" s="8"/>
      <c r="D523" s="18"/>
      <c r="E523" s="18"/>
      <c r="F523" s="10" t="str">
        <f aca="false">IF(N(D523)+N(E523)=0,"",IF(C523="","No reference",IF(N(E523)&gt;0,IF(COUNTIFS(Books!$D$9:$D$1008,C523&amp;"",Books!$E$9:$E$1008,E523)&gt;=COUNTIFS($C$9:C523,C523&amp;"",$E$9:E523,E523),"Matched","Credit in bank, not in books"),IF(COUNTIFS(Books!$D$9:$D$1008,C523&amp;"",Books!$F$9:$F$1008,D523)&gt;=COUNTIFS($C$9:C523,C523&amp;"",$D$9:D523,D523),"Matched","Debit in bank, not in books"))))</f>
        <v/>
      </c>
    </row>
    <row r="524" customFormat="false" ht="15" hidden="false" customHeight="false" outlineLevel="0" collapsed="false">
      <c r="A524" s="17"/>
      <c r="B524" s="8"/>
      <c r="C524" s="8"/>
      <c r="D524" s="18"/>
      <c r="E524" s="18"/>
      <c r="F524" s="10" t="str">
        <f aca="false">IF(N(D524)+N(E524)=0,"",IF(C524="","No reference",IF(N(E524)&gt;0,IF(COUNTIFS(Books!$D$9:$D$1008,C524&amp;"",Books!$E$9:$E$1008,E524)&gt;=COUNTIFS($C$9:C524,C524&amp;"",$E$9:E524,E524),"Matched","Credit in bank, not in books"),IF(COUNTIFS(Books!$D$9:$D$1008,C524&amp;"",Books!$F$9:$F$1008,D524)&gt;=COUNTIFS($C$9:C524,C524&amp;"",$D$9:D524,D524),"Matched","Debit in bank, not in books"))))</f>
        <v/>
      </c>
    </row>
    <row r="525" customFormat="false" ht="15" hidden="false" customHeight="false" outlineLevel="0" collapsed="false">
      <c r="A525" s="17"/>
      <c r="B525" s="8"/>
      <c r="C525" s="8"/>
      <c r="D525" s="18"/>
      <c r="E525" s="18"/>
      <c r="F525" s="10" t="str">
        <f aca="false">IF(N(D525)+N(E525)=0,"",IF(C525="","No reference",IF(N(E525)&gt;0,IF(COUNTIFS(Books!$D$9:$D$1008,C525&amp;"",Books!$E$9:$E$1008,E525)&gt;=COUNTIFS($C$9:C525,C525&amp;"",$E$9:E525,E525),"Matched","Credit in bank, not in books"),IF(COUNTIFS(Books!$D$9:$D$1008,C525&amp;"",Books!$F$9:$F$1008,D525)&gt;=COUNTIFS($C$9:C525,C525&amp;"",$D$9:D525,D525),"Matched","Debit in bank, not in books"))))</f>
        <v/>
      </c>
    </row>
    <row r="526" customFormat="false" ht="15" hidden="false" customHeight="false" outlineLevel="0" collapsed="false">
      <c r="A526" s="17"/>
      <c r="B526" s="8"/>
      <c r="C526" s="8"/>
      <c r="D526" s="18"/>
      <c r="E526" s="18"/>
      <c r="F526" s="10" t="str">
        <f aca="false">IF(N(D526)+N(E526)=0,"",IF(C526="","No reference",IF(N(E526)&gt;0,IF(COUNTIFS(Books!$D$9:$D$1008,C526&amp;"",Books!$E$9:$E$1008,E526)&gt;=COUNTIFS($C$9:C526,C526&amp;"",$E$9:E526,E526),"Matched","Credit in bank, not in books"),IF(COUNTIFS(Books!$D$9:$D$1008,C526&amp;"",Books!$F$9:$F$1008,D526)&gt;=COUNTIFS($C$9:C526,C526&amp;"",$D$9:D526,D526),"Matched","Debit in bank, not in books"))))</f>
        <v/>
      </c>
    </row>
    <row r="527" customFormat="false" ht="15" hidden="false" customHeight="false" outlineLevel="0" collapsed="false">
      <c r="A527" s="17"/>
      <c r="B527" s="8"/>
      <c r="C527" s="8"/>
      <c r="D527" s="18"/>
      <c r="E527" s="18"/>
      <c r="F527" s="10" t="str">
        <f aca="false">IF(N(D527)+N(E527)=0,"",IF(C527="","No reference",IF(N(E527)&gt;0,IF(COUNTIFS(Books!$D$9:$D$1008,C527&amp;"",Books!$E$9:$E$1008,E527)&gt;=COUNTIFS($C$9:C527,C527&amp;"",$E$9:E527,E527),"Matched","Credit in bank, not in books"),IF(COUNTIFS(Books!$D$9:$D$1008,C527&amp;"",Books!$F$9:$F$1008,D527)&gt;=COUNTIFS($C$9:C527,C527&amp;"",$D$9:D527,D527),"Matched","Debit in bank, not in books"))))</f>
        <v/>
      </c>
    </row>
    <row r="528" customFormat="false" ht="15" hidden="false" customHeight="false" outlineLevel="0" collapsed="false">
      <c r="A528" s="17"/>
      <c r="B528" s="8"/>
      <c r="C528" s="8"/>
      <c r="D528" s="18"/>
      <c r="E528" s="18"/>
      <c r="F528" s="10" t="str">
        <f aca="false">IF(N(D528)+N(E528)=0,"",IF(C528="","No reference",IF(N(E528)&gt;0,IF(COUNTIFS(Books!$D$9:$D$1008,C528&amp;"",Books!$E$9:$E$1008,E528)&gt;=COUNTIFS($C$9:C528,C528&amp;"",$E$9:E528,E528),"Matched","Credit in bank, not in books"),IF(COUNTIFS(Books!$D$9:$D$1008,C528&amp;"",Books!$F$9:$F$1008,D528)&gt;=COUNTIFS($C$9:C528,C528&amp;"",$D$9:D528,D528),"Matched","Debit in bank, not in books"))))</f>
        <v/>
      </c>
    </row>
    <row r="529" customFormat="false" ht="15" hidden="false" customHeight="false" outlineLevel="0" collapsed="false">
      <c r="A529" s="17"/>
      <c r="B529" s="8"/>
      <c r="C529" s="8"/>
      <c r="D529" s="18"/>
      <c r="E529" s="18"/>
      <c r="F529" s="10" t="str">
        <f aca="false">IF(N(D529)+N(E529)=0,"",IF(C529="","No reference",IF(N(E529)&gt;0,IF(COUNTIFS(Books!$D$9:$D$1008,C529&amp;"",Books!$E$9:$E$1008,E529)&gt;=COUNTIFS($C$9:C529,C529&amp;"",$E$9:E529,E529),"Matched","Credit in bank, not in books"),IF(COUNTIFS(Books!$D$9:$D$1008,C529&amp;"",Books!$F$9:$F$1008,D529)&gt;=COUNTIFS($C$9:C529,C529&amp;"",$D$9:D529,D529),"Matched","Debit in bank, not in books"))))</f>
        <v/>
      </c>
    </row>
    <row r="530" customFormat="false" ht="15" hidden="false" customHeight="false" outlineLevel="0" collapsed="false">
      <c r="A530" s="17"/>
      <c r="B530" s="8"/>
      <c r="C530" s="8"/>
      <c r="D530" s="18"/>
      <c r="E530" s="18"/>
      <c r="F530" s="10" t="str">
        <f aca="false">IF(N(D530)+N(E530)=0,"",IF(C530="","No reference",IF(N(E530)&gt;0,IF(COUNTIFS(Books!$D$9:$D$1008,C530&amp;"",Books!$E$9:$E$1008,E530)&gt;=COUNTIFS($C$9:C530,C530&amp;"",$E$9:E530,E530),"Matched","Credit in bank, not in books"),IF(COUNTIFS(Books!$D$9:$D$1008,C530&amp;"",Books!$F$9:$F$1008,D530)&gt;=COUNTIFS($C$9:C530,C530&amp;"",$D$9:D530,D530),"Matched","Debit in bank, not in books"))))</f>
        <v/>
      </c>
    </row>
    <row r="531" customFormat="false" ht="15" hidden="false" customHeight="false" outlineLevel="0" collapsed="false">
      <c r="A531" s="17"/>
      <c r="B531" s="8"/>
      <c r="C531" s="8"/>
      <c r="D531" s="18"/>
      <c r="E531" s="18"/>
      <c r="F531" s="10" t="str">
        <f aca="false">IF(N(D531)+N(E531)=0,"",IF(C531="","No reference",IF(N(E531)&gt;0,IF(COUNTIFS(Books!$D$9:$D$1008,C531&amp;"",Books!$E$9:$E$1008,E531)&gt;=COUNTIFS($C$9:C531,C531&amp;"",$E$9:E531,E531),"Matched","Credit in bank, not in books"),IF(COUNTIFS(Books!$D$9:$D$1008,C531&amp;"",Books!$F$9:$F$1008,D531)&gt;=COUNTIFS($C$9:C531,C531&amp;"",$D$9:D531,D531),"Matched","Debit in bank, not in books"))))</f>
        <v/>
      </c>
    </row>
    <row r="532" customFormat="false" ht="15" hidden="false" customHeight="false" outlineLevel="0" collapsed="false">
      <c r="A532" s="17"/>
      <c r="B532" s="8"/>
      <c r="C532" s="8"/>
      <c r="D532" s="18"/>
      <c r="E532" s="18"/>
      <c r="F532" s="10" t="str">
        <f aca="false">IF(N(D532)+N(E532)=0,"",IF(C532="","No reference",IF(N(E532)&gt;0,IF(COUNTIFS(Books!$D$9:$D$1008,C532&amp;"",Books!$E$9:$E$1008,E532)&gt;=COUNTIFS($C$9:C532,C532&amp;"",$E$9:E532,E532),"Matched","Credit in bank, not in books"),IF(COUNTIFS(Books!$D$9:$D$1008,C532&amp;"",Books!$F$9:$F$1008,D532)&gt;=COUNTIFS($C$9:C532,C532&amp;"",$D$9:D532,D532),"Matched","Debit in bank, not in books"))))</f>
        <v/>
      </c>
    </row>
    <row r="533" customFormat="false" ht="15" hidden="false" customHeight="false" outlineLevel="0" collapsed="false">
      <c r="A533" s="17"/>
      <c r="B533" s="8"/>
      <c r="C533" s="8"/>
      <c r="D533" s="18"/>
      <c r="E533" s="18"/>
      <c r="F533" s="10" t="str">
        <f aca="false">IF(N(D533)+N(E533)=0,"",IF(C533="","No reference",IF(N(E533)&gt;0,IF(COUNTIFS(Books!$D$9:$D$1008,C533&amp;"",Books!$E$9:$E$1008,E533)&gt;=COUNTIFS($C$9:C533,C533&amp;"",$E$9:E533,E533),"Matched","Credit in bank, not in books"),IF(COUNTIFS(Books!$D$9:$D$1008,C533&amp;"",Books!$F$9:$F$1008,D533)&gt;=COUNTIFS($C$9:C533,C533&amp;"",$D$9:D533,D533),"Matched","Debit in bank, not in books"))))</f>
        <v/>
      </c>
    </row>
    <row r="534" customFormat="false" ht="15" hidden="false" customHeight="false" outlineLevel="0" collapsed="false">
      <c r="A534" s="17"/>
      <c r="B534" s="8"/>
      <c r="C534" s="8"/>
      <c r="D534" s="18"/>
      <c r="E534" s="18"/>
      <c r="F534" s="10" t="str">
        <f aca="false">IF(N(D534)+N(E534)=0,"",IF(C534="","No reference",IF(N(E534)&gt;0,IF(COUNTIFS(Books!$D$9:$D$1008,C534&amp;"",Books!$E$9:$E$1008,E534)&gt;=COUNTIFS($C$9:C534,C534&amp;"",$E$9:E534,E534),"Matched","Credit in bank, not in books"),IF(COUNTIFS(Books!$D$9:$D$1008,C534&amp;"",Books!$F$9:$F$1008,D534)&gt;=COUNTIFS($C$9:C534,C534&amp;"",$D$9:D534,D534),"Matched","Debit in bank, not in books"))))</f>
        <v/>
      </c>
    </row>
    <row r="535" customFormat="false" ht="15" hidden="false" customHeight="false" outlineLevel="0" collapsed="false">
      <c r="A535" s="17"/>
      <c r="B535" s="8"/>
      <c r="C535" s="8"/>
      <c r="D535" s="18"/>
      <c r="E535" s="18"/>
      <c r="F535" s="10" t="str">
        <f aca="false">IF(N(D535)+N(E535)=0,"",IF(C535="","No reference",IF(N(E535)&gt;0,IF(COUNTIFS(Books!$D$9:$D$1008,C535&amp;"",Books!$E$9:$E$1008,E535)&gt;=COUNTIFS($C$9:C535,C535&amp;"",$E$9:E535,E535),"Matched","Credit in bank, not in books"),IF(COUNTIFS(Books!$D$9:$D$1008,C535&amp;"",Books!$F$9:$F$1008,D535)&gt;=COUNTIFS($C$9:C535,C535&amp;"",$D$9:D535,D535),"Matched","Debit in bank, not in books"))))</f>
        <v/>
      </c>
    </row>
    <row r="536" customFormat="false" ht="15" hidden="false" customHeight="false" outlineLevel="0" collapsed="false">
      <c r="A536" s="17"/>
      <c r="B536" s="8"/>
      <c r="C536" s="8"/>
      <c r="D536" s="18"/>
      <c r="E536" s="18"/>
      <c r="F536" s="10" t="str">
        <f aca="false">IF(N(D536)+N(E536)=0,"",IF(C536="","No reference",IF(N(E536)&gt;0,IF(COUNTIFS(Books!$D$9:$D$1008,C536&amp;"",Books!$E$9:$E$1008,E536)&gt;=COUNTIFS($C$9:C536,C536&amp;"",$E$9:E536,E536),"Matched","Credit in bank, not in books"),IF(COUNTIFS(Books!$D$9:$D$1008,C536&amp;"",Books!$F$9:$F$1008,D536)&gt;=COUNTIFS($C$9:C536,C536&amp;"",$D$9:D536,D536),"Matched","Debit in bank, not in books"))))</f>
        <v/>
      </c>
    </row>
    <row r="537" customFormat="false" ht="15" hidden="false" customHeight="false" outlineLevel="0" collapsed="false">
      <c r="A537" s="17"/>
      <c r="B537" s="8"/>
      <c r="C537" s="8"/>
      <c r="D537" s="18"/>
      <c r="E537" s="18"/>
      <c r="F537" s="10" t="str">
        <f aca="false">IF(N(D537)+N(E537)=0,"",IF(C537="","No reference",IF(N(E537)&gt;0,IF(COUNTIFS(Books!$D$9:$D$1008,C537&amp;"",Books!$E$9:$E$1008,E537)&gt;=COUNTIFS($C$9:C537,C537&amp;"",$E$9:E537,E537),"Matched","Credit in bank, not in books"),IF(COUNTIFS(Books!$D$9:$D$1008,C537&amp;"",Books!$F$9:$F$1008,D537)&gt;=COUNTIFS($C$9:C537,C537&amp;"",$D$9:D537,D537),"Matched","Debit in bank, not in books"))))</f>
        <v/>
      </c>
    </row>
    <row r="538" customFormat="false" ht="15" hidden="false" customHeight="false" outlineLevel="0" collapsed="false">
      <c r="A538" s="17"/>
      <c r="B538" s="8"/>
      <c r="C538" s="8"/>
      <c r="D538" s="18"/>
      <c r="E538" s="18"/>
      <c r="F538" s="10" t="str">
        <f aca="false">IF(N(D538)+N(E538)=0,"",IF(C538="","No reference",IF(N(E538)&gt;0,IF(COUNTIFS(Books!$D$9:$D$1008,C538&amp;"",Books!$E$9:$E$1008,E538)&gt;=COUNTIFS($C$9:C538,C538&amp;"",$E$9:E538,E538),"Matched","Credit in bank, not in books"),IF(COUNTIFS(Books!$D$9:$D$1008,C538&amp;"",Books!$F$9:$F$1008,D538)&gt;=COUNTIFS($C$9:C538,C538&amp;"",$D$9:D538,D538),"Matched","Debit in bank, not in books"))))</f>
        <v/>
      </c>
    </row>
    <row r="539" customFormat="false" ht="15" hidden="false" customHeight="false" outlineLevel="0" collapsed="false">
      <c r="A539" s="17"/>
      <c r="B539" s="8"/>
      <c r="C539" s="8"/>
      <c r="D539" s="18"/>
      <c r="E539" s="18"/>
      <c r="F539" s="10" t="str">
        <f aca="false">IF(N(D539)+N(E539)=0,"",IF(C539="","No reference",IF(N(E539)&gt;0,IF(COUNTIFS(Books!$D$9:$D$1008,C539&amp;"",Books!$E$9:$E$1008,E539)&gt;=COUNTIFS($C$9:C539,C539&amp;"",$E$9:E539,E539),"Matched","Credit in bank, not in books"),IF(COUNTIFS(Books!$D$9:$D$1008,C539&amp;"",Books!$F$9:$F$1008,D539)&gt;=COUNTIFS($C$9:C539,C539&amp;"",$D$9:D539,D539),"Matched","Debit in bank, not in books"))))</f>
        <v/>
      </c>
    </row>
    <row r="540" customFormat="false" ht="15" hidden="false" customHeight="false" outlineLevel="0" collapsed="false">
      <c r="A540" s="17"/>
      <c r="B540" s="8"/>
      <c r="C540" s="8"/>
      <c r="D540" s="18"/>
      <c r="E540" s="18"/>
      <c r="F540" s="10" t="str">
        <f aca="false">IF(N(D540)+N(E540)=0,"",IF(C540="","No reference",IF(N(E540)&gt;0,IF(COUNTIFS(Books!$D$9:$D$1008,C540&amp;"",Books!$E$9:$E$1008,E540)&gt;=COUNTIFS($C$9:C540,C540&amp;"",$E$9:E540,E540),"Matched","Credit in bank, not in books"),IF(COUNTIFS(Books!$D$9:$D$1008,C540&amp;"",Books!$F$9:$F$1008,D540)&gt;=COUNTIFS($C$9:C540,C540&amp;"",$D$9:D540,D540),"Matched","Debit in bank, not in books"))))</f>
        <v/>
      </c>
    </row>
    <row r="541" customFormat="false" ht="15" hidden="false" customHeight="false" outlineLevel="0" collapsed="false">
      <c r="A541" s="17"/>
      <c r="B541" s="8"/>
      <c r="C541" s="8"/>
      <c r="D541" s="18"/>
      <c r="E541" s="18"/>
      <c r="F541" s="10" t="str">
        <f aca="false">IF(N(D541)+N(E541)=0,"",IF(C541="","No reference",IF(N(E541)&gt;0,IF(COUNTIFS(Books!$D$9:$D$1008,C541&amp;"",Books!$E$9:$E$1008,E541)&gt;=COUNTIFS($C$9:C541,C541&amp;"",$E$9:E541,E541),"Matched","Credit in bank, not in books"),IF(COUNTIFS(Books!$D$9:$D$1008,C541&amp;"",Books!$F$9:$F$1008,D541)&gt;=COUNTIFS($C$9:C541,C541&amp;"",$D$9:D541,D541),"Matched","Debit in bank, not in books"))))</f>
        <v/>
      </c>
    </row>
    <row r="542" customFormat="false" ht="15" hidden="false" customHeight="false" outlineLevel="0" collapsed="false">
      <c r="A542" s="17"/>
      <c r="B542" s="8"/>
      <c r="C542" s="8"/>
      <c r="D542" s="18"/>
      <c r="E542" s="18"/>
      <c r="F542" s="10" t="str">
        <f aca="false">IF(N(D542)+N(E542)=0,"",IF(C542="","No reference",IF(N(E542)&gt;0,IF(COUNTIFS(Books!$D$9:$D$1008,C542&amp;"",Books!$E$9:$E$1008,E542)&gt;=COUNTIFS($C$9:C542,C542&amp;"",$E$9:E542,E542),"Matched","Credit in bank, not in books"),IF(COUNTIFS(Books!$D$9:$D$1008,C542&amp;"",Books!$F$9:$F$1008,D542)&gt;=COUNTIFS($C$9:C542,C542&amp;"",$D$9:D542,D542),"Matched","Debit in bank, not in books"))))</f>
        <v/>
      </c>
    </row>
    <row r="543" customFormat="false" ht="15" hidden="false" customHeight="false" outlineLevel="0" collapsed="false">
      <c r="A543" s="17"/>
      <c r="B543" s="8"/>
      <c r="C543" s="8"/>
      <c r="D543" s="18"/>
      <c r="E543" s="18"/>
      <c r="F543" s="10" t="str">
        <f aca="false">IF(N(D543)+N(E543)=0,"",IF(C543="","No reference",IF(N(E543)&gt;0,IF(COUNTIFS(Books!$D$9:$D$1008,C543&amp;"",Books!$E$9:$E$1008,E543)&gt;=COUNTIFS($C$9:C543,C543&amp;"",$E$9:E543,E543),"Matched","Credit in bank, not in books"),IF(COUNTIFS(Books!$D$9:$D$1008,C543&amp;"",Books!$F$9:$F$1008,D543)&gt;=COUNTIFS($C$9:C543,C543&amp;"",$D$9:D543,D543),"Matched","Debit in bank, not in books"))))</f>
        <v/>
      </c>
    </row>
    <row r="544" customFormat="false" ht="15" hidden="false" customHeight="false" outlineLevel="0" collapsed="false">
      <c r="A544" s="17"/>
      <c r="B544" s="8"/>
      <c r="C544" s="8"/>
      <c r="D544" s="18"/>
      <c r="E544" s="18"/>
      <c r="F544" s="10" t="str">
        <f aca="false">IF(N(D544)+N(E544)=0,"",IF(C544="","No reference",IF(N(E544)&gt;0,IF(COUNTIFS(Books!$D$9:$D$1008,C544&amp;"",Books!$E$9:$E$1008,E544)&gt;=COUNTIFS($C$9:C544,C544&amp;"",$E$9:E544,E544),"Matched","Credit in bank, not in books"),IF(COUNTIFS(Books!$D$9:$D$1008,C544&amp;"",Books!$F$9:$F$1008,D544)&gt;=COUNTIFS($C$9:C544,C544&amp;"",$D$9:D544,D544),"Matched","Debit in bank, not in books"))))</f>
        <v/>
      </c>
    </row>
    <row r="545" customFormat="false" ht="15" hidden="false" customHeight="false" outlineLevel="0" collapsed="false">
      <c r="A545" s="17"/>
      <c r="B545" s="8"/>
      <c r="C545" s="8"/>
      <c r="D545" s="18"/>
      <c r="E545" s="18"/>
      <c r="F545" s="10" t="str">
        <f aca="false">IF(N(D545)+N(E545)=0,"",IF(C545="","No reference",IF(N(E545)&gt;0,IF(COUNTIFS(Books!$D$9:$D$1008,C545&amp;"",Books!$E$9:$E$1008,E545)&gt;=COUNTIFS($C$9:C545,C545&amp;"",$E$9:E545,E545),"Matched","Credit in bank, not in books"),IF(COUNTIFS(Books!$D$9:$D$1008,C545&amp;"",Books!$F$9:$F$1008,D545)&gt;=COUNTIFS($C$9:C545,C545&amp;"",$D$9:D545,D545),"Matched","Debit in bank, not in books"))))</f>
        <v/>
      </c>
    </row>
    <row r="546" customFormat="false" ht="15" hidden="false" customHeight="false" outlineLevel="0" collapsed="false">
      <c r="A546" s="17"/>
      <c r="B546" s="8"/>
      <c r="C546" s="8"/>
      <c r="D546" s="18"/>
      <c r="E546" s="18"/>
      <c r="F546" s="10" t="str">
        <f aca="false">IF(N(D546)+N(E546)=0,"",IF(C546="","No reference",IF(N(E546)&gt;0,IF(COUNTIFS(Books!$D$9:$D$1008,C546&amp;"",Books!$E$9:$E$1008,E546)&gt;=COUNTIFS($C$9:C546,C546&amp;"",$E$9:E546,E546),"Matched","Credit in bank, not in books"),IF(COUNTIFS(Books!$D$9:$D$1008,C546&amp;"",Books!$F$9:$F$1008,D546)&gt;=COUNTIFS($C$9:C546,C546&amp;"",$D$9:D546,D546),"Matched","Debit in bank, not in books"))))</f>
        <v/>
      </c>
    </row>
    <row r="547" customFormat="false" ht="15" hidden="false" customHeight="false" outlineLevel="0" collapsed="false">
      <c r="A547" s="17"/>
      <c r="B547" s="8"/>
      <c r="C547" s="8"/>
      <c r="D547" s="18"/>
      <c r="E547" s="18"/>
      <c r="F547" s="10" t="str">
        <f aca="false">IF(N(D547)+N(E547)=0,"",IF(C547="","No reference",IF(N(E547)&gt;0,IF(COUNTIFS(Books!$D$9:$D$1008,C547&amp;"",Books!$E$9:$E$1008,E547)&gt;=COUNTIFS($C$9:C547,C547&amp;"",$E$9:E547,E547),"Matched","Credit in bank, not in books"),IF(COUNTIFS(Books!$D$9:$D$1008,C547&amp;"",Books!$F$9:$F$1008,D547)&gt;=COUNTIFS($C$9:C547,C547&amp;"",$D$9:D547,D547),"Matched","Debit in bank, not in books"))))</f>
        <v/>
      </c>
    </row>
    <row r="548" customFormat="false" ht="15" hidden="false" customHeight="false" outlineLevel="0" collapsed="false">
      <c r="A548" s="17"/>
      <c r="B548" s="8"/>
      <c r="C548" s="8"/>
      <c r="D548" s="18"/>
      <c r="E548" s="18"/>
      <c r="F548" s="10" t="str">
        <f aca="false">IF(N(D548)+N(E548)=0,"",IF(C548="","No reference",IF(N(E548)&gt;0,IF(COUNTIFS(Books!$D$9:$D$1008,C548&amp;"",Books!$E$9:$E$1008,E548)&gt;=COUNTIFS($C$9:C548,C548&amp;"",$E$9:E548,E548),"Matched","Credit in bank, not in books"),IF(COUNTIFS(Books!$D$9:$D$1008,C548&amp;"",Books!$F$9:$F$1008,D548)&gt;=COUNTIFS($C$9:C548,C548&amp;"",$D$9:D548,D548),"Matched","Debit in bank, not in books"))))</f>
        <v/>
      </c>
    </row>
    <row r="549" customFormat="false" ht="15" hidden="false" customHeight="false" outlineLevel="0" collapsed="false">
      <c r="A549" s="17"/>
      <c r="B549" s="8"/>
      <c r="C549" s="8"/>
      <c r="D549" s="18"/>
      <c r="E549" s="18"/>
      <c r="F549" s="10" t="str">
        <f aca="false">IF(N(D549)+N(E549)=0,"",IF(C549="","No reference",IF(N(E549)&gt;0,IF(COUNTIFS(Books!$D$9:$D$1008,C549&amp;"",Books!$E$9:$E$1008,E549)&gt;=COUNTIFS($C$9:C549,C549&amp;"",$E$9:E549,E549),"Matched","Credit in bank, not in books"),IF(COUNTIFS(Books!$D$9:$D$1008,C549&amp;"",Books!$F$9:$F$1008,D549)&gt;=COUNTIFS($C$9:C549,C549&amp;"",$D$9:D549,D549),"Matched","Debit in bank, not in books"))))</f>
        <v/>
      </c>
    </row>
    <row r="550" customFormat="false" ht="15" hidden="false" customHeight="false" outlineLevel="0" collapsed="false">
      <c r="A550" s="17"/>
      <c r="B550" s="8"/>
      <c r="C550" s="8"/>
      <c r="D550" s="18"/>
      <c r="E550" s="18"/>
      <c r="F550" s="10" t="str">
        <f aca="false">IF(N(D550)+N(E550)=0,"",IF(C550="","No reference",IF(N(E550)&gt;0,IF(COUNTIFS(Books!$D$9:$D$1008,C550&amp;"",Books!$E$9:$E$1008,E550)&gt;=COUNTIFS($C$9:C550,C550&amp;"",$E$9:E550,E550),"Matched","Credit in bank, not in books"),IF(COUNTIFS(Books!$D$9:$D$1008,C550&amp;"",Books!$F$9:$F$1008,D550)&gt;=COUNTIFS($C$9:C550,C550&amp;"",$D$9:D550,D550),"Matched","Debit in bank, not in books"))))</f>
        <v/>
      </c>
    </row>
    <row r="551" customFormat="false" ht="15" hidden="false" customHeight="false" outlineLevel="0" collapsed="false">
      <c r="A551" s="17"/>
      <c r="B551" s="8"/>
      <c r="C551" s="8"/>
      <c r="D551" s="18"/>
      <c r="E551" s="18"/>
      <c r="F551" s="10" t="str">
        <f aca="false">IF(N(D551)+N(E551)=0,"",IF(C551="","No reference",IF(N(E551)&gt;0,IF(COUNTIFS(Books!$D$9:$D$1008,C551&amp;"",Books!$E$9:$E$1008,E551)&gt;=COUNTIFS($C$9:C551,C551&amp;"",$E$9:E551,E551),"Matched","Credit in bank, not in books"),IF(COUNTIFS(Books!$D$9:$D$1008,C551&amp;"",Books!$F$9:$F$1008,D551)&gt;=COUNTIFS($C$9:C551,C551&amp;"",$D$9:D551,D551),"Matched","Debit in bank, not in books"))))</f>
        <v/>
      </c>
    </row>
    <row r="552" customFormat="false" ht="15" hidden="false" customHeight="false" outlineLevel="0" collapsed="false">
      <c r="A552" s="17"/>
      <c r="B552" s="8"/>
      <c r="C552" s="8"/>
      <c r="D552" s="18"/>
      <c r="E552" s="18"/>
      <c r="F552" s="10" t="str">
        <f aca="false">IF(N(D552)+N(E552)=0,"",IF(C552="","No reference",IF(N(E552)&gt;0,IF(COUNTIFS(Books!$D$9:$D$1008,C552&amp;"",Books!$E$9:$E$1008,E552)&gt;=COUNTIFS($C$9:C552,C552&amp;"",$E$9:E552,E552),"Matched","Credit in bank, not in books"),IF(COUNTIFS(Books!$D$9:$D$1008,C552&amp;"",Books!$F$9:$F$1008,D552)&gt;=COUNTIFS($C$9:C552,C552&amp;"",$D$9:D552,D552),"Matched","Debit in bank, not in books"))))</f>
        <v/>
      </c>
    </row>
    <row r="553" customFormat="false" ht="15" hidden="false" customHeight="false" outlineLevel="0" collapsed="false">
      <c r="A553" s="17"/>
      <c r="B553" s="8"/>
      <c r="C553" s="8"/>
      <c r="D553" s="18"/>
      <c r="E553" s="18"/>
      <c r="F553" s="10" t="str">
        <f aca="false">IF(N(D553)+N(E553)=0,"",IF(C553="","No reference",IF(N(E553)&gt;0,IF(COUNTIFS(Books!$D$9:$D$1008,C553&amp;"",Books!$E$9:$E$1008,E553)&gt;=COUNTIFS($C$9:C553,C553&amp;"",$E$9:E553,E553),"Matched","Credit in bank, not in books"),IF(COUNTIFS(Books!$D$9:$D$1008,C553&amp;"",Books!$F$9:$F$1008,D553)&gt;=COUNTIFS($C$9:C553,C553&amp;"",$D$9:D553,D553),"Matched","Debit in bank, not in books"))))</f>
        <v/>
      </c>
    </row>
    <row r="554" customFormat="false" ht="15" hidden="false" customHeight="false" outlineLevel="0" collapsed="false">
      <c r="A554" s="17"/>
      <c r="B554" s="8"/>
      <c r="C554" s="8"/>
      <c r="D554" s="18"/>
      <c r="E554" s="18"/>
      <c r="F554" s="10" t="str">
        <f aca="false">IF(N(D554)+N(E554)=0,"",IF(C554="","No reference",IF(N(E554)&gt;0,IF(COUNTIFS(Books!$D$9:$D$1008,C554&amp;"",Books!$E$9:$E$1008,E554)&gt;=COUNTIFS($C$9:C554,C554&amp;"",$E$9:E554,E554),"Matched","Credit in bank, not in books"),IF(COUNTIFS(Books!$D$9:$D$1008,C554&amp;"",Books!$F$9:$F$1008,D554)&gt;=COUNTIFS($C$9:C554,C554&amp;"",$D$9:D554,D554),"Matched","Debit in bank, not in books"))))</f>
        <v/>
      </c>
    </row>
    <row r="555" customFormat="false" ht="15" hidden="false" customHeight="false" outlineLevel="0" collapsed="false">
      <c r="A555" s="17"/>
      <c r="B555" s="8"/>
      <c r="C555" s="8"/>
      <c r="D555" s="18"/>
      <c r="E555" s="18"/>
      <c r="F555" s="10" t="str">
        <f aca="false">IF(N(D555)+N(E555)=0,"",IF(C555="","No reference",IF(N(E555)&gt;0,IF(COUNTIFS(Books!$D$9:$D$1008,C555&amp;"",Books!$E$9:$E$1008,E555)&gt;=COUNTIFS($C$9:C555,C555&amp;"",$E$9:E555,E555),"Matched","Credit in bank, not in books"),IF(COUNTIFS(Books!$D$9:$D$1008,C555&amp;"",Books!$F$9:$F$1008,D555)&gt;=COUNTIFS($C$9:C555,C555&amp;"",$D$9:D555,D555),"Matched","Debit in bank, not in books"))))</f>
        <v/>
      </c>
    </row>
    <row r="556" customFormat="false" ht="15" hidden="false" customHeight="false" outlineLevel="0" collapsed="false">
      <c r="A556" s="17"/>
      <c r="B556" s="8"/>
      <c r="C556" s="8"/>
      <c r="D556" s="18"/>
      <c r="E556" s="18"/>
      <c r="F556" s="10" t="str">
        <f aca="false">IF(N(D556)+N(E556)=0,"",IF(C556="","No reference",IF(N(E556)&gt;0,IF(COUNTIFS(Books!$D$9:$D$1008,C556&amp;"",Books!$E$9:$E$1008,E556)&gt;=COUNTIFS($C$9:C556,C556&amp;"",$E$9:E556,E556),"Matched","Credit in bank, not in books"),IF(COUNTIFS(Books!$D$9:$D$1008,C556&amp;"",Books!$F$9:$F$1008,D556)&gt;=COUNTIFS($C$9:C556,C556&amp;"",$D$9:D556,D556),"Matched","Debit in bank, not in books"))))</f>
        <v/>
      </c>
    </row>
    <row r="557" customFormat="false" ht="15" hidden="false" customHeight="false" outlineLevel="0" collapsed="false">
      <c r="A557" s="17"/>
      <c r="B557" s="8"/>
      <c r="C557" s="8"/>
      <c r="D557" s="18"/>
      <c r="E557" s="18"/>
      <c r="F557" s="10" t="str">
        <f aca="false">IF(N(D557)+N(E557)=0,"",IF(C557="","No reference",IF(N(E557)&gt;0,IF(COUNTIFS(Books!$D$9:$D$1008,C557&amp;"",Books!$E$9:$E$1008,E557)&gt;=COUNTIFS($C$9:C557,C557&amp;"",$E$9:E557,E557),"Matched","Credit in bank, not in books"),IF(COUNTIFS(Books!$D$9:$D$1008,C557&amp;"",Books!$F$9:$F$1008,D557)&gt;=COUNTIFS($C$9:C557,C557&amp;"",$D$9:D557,D557),"Matched","Debit in bank, not in books"))))</f>
        <v/>
      </c>
    </row>
    <row r="558" customFormat="false" ht="15" hidden="false" customHeight="false" outlineLevel="0" collapsed="false">
      <c r="A558" s="17"/>
      <c r="B558" s="8"/>
      <c r="C558" s="8"/>
      <c r="D558" s="18"/>
      <c r="E558" s="18"/>
      <c r="F558" s="10" t="str">
        <f aca="false">IF(N(D558)+N(E558)=0,"",IF(C558="","No reference",IF(N(E558)&gt;0,IF(COUNTIFS(Books!$D$9:$D$1008,C558&amp;"",Books!$E$9:$E$1008,E558)&gt;=COUNTIFS($C$9:C558,C558&amp;"",$E$9:E558,E558),"Matched","Credit in bank, not in books"),IF(COUNTIFS(Books!$D$9:$D$1008,C558&amp;"",Books!$F$9:$F$1008,D558)&gt;=COUNTIFS($C$9:C558,C558&amp;"",$D$9:D558,D558),"Matched","Debit in bank, not in books"))))</f>
        <v/>
      </c>
    </row>
    <row r="559" customFormat="false" ht="15" hidden="false" customHeight="false" outlineLevel="0" collapsed="false">
      <c r="A559" s="17"/>
      <c r="B559" s="8"/>
      <c r="C559" s="8"/>
      <c r="D559" s="18"/>
      <c r="E559" s="18"/>
      <c r="F559" s="10" t="str">
        <f aca="false">IF(N(D559)+N(E559)=0,"",IF(C559="","No reference",IF(N(E559)&gt;0,IF(COUNTIFS(Books!$D$9:$D$1008,C559&amp;"",Books!$E$9:$E$1008,E559)&gt;=COUNTIFS($C$9:C559,C559&amp;"",$E$9:E559,E559),"Matched","Credit in bank, not in books"),IF(COUNTIFS(Books!$D$9:$D$1008,C559&amp;"",Books!$F$9:$F$1008,D559)&gt;=COUNTIFS($C$9:C559,C559&amp;"",$D$9:D559,D559),"Matched","Debit in bank, not in books"))))</f>
        <v/>
      </c>
    </row>
    <row r="560" customFormat="false" ht="15" hidden="false" customHeight="false" outlineLevel="0" collapsed="false">
      <c r="A560" s="17"/>
      <c r="B560" s="8"/>
      <c r="C560" s="8"/>
      <c r="D560" s="18"/>
      <c r="E560" s="18"/>
      <c r="F560" s="10" t="str">
        <f aca="false">IF(N(D560)+N(E560)=0,"",IF(C560="","No reference",IF(N(E560)&gt;0,IF(COUNTIFS(Books!$D$9:$D$1008,C560&amp;"",Books!$E$9:$E$1008,E560)&gt;=COUNTIFS($C$9:C560,C560&amp;"",$E$9:E560,E560),"Matched","Credit in bank, not in books"),IF(COUNTIFS(Books!$D$9:$D$1008,C560&amp;"",Books!$F$9:$F$1008,D560)&gt;=COUNTIFS($C$9:C560,C560&amp;"",$D$9:D560,D560),"Matched","Debit in bank, not in books"))))</f>
        <v/>
      </c>
    </row>
    <row r="561" customFormat="false" ht="15" hidden="false" customHeight="false" outlineLevel="0" collapsed="false">
      <c r="A561" s="17"/>
      <c r="B561" s="8"/>
      <c r="C561" s="8"/>
      <c r="D561" s="18"/>
      <c r="E561" s="18"/>
      <c r="F561" s="10" t="str">
        <f aca="false">IF(N(D561)+N(E561)=0,"",IF(C561="","No reference",IF(N(E561)&gt;0,IF(COUNTIFS(Books!$D$9:$D$1008,C561&amp;"",Books!$E$9:$E$1008,E561)&gt;=COUNTIFS($C$9:C561,C561&amp;"",$E$9:E561,E561),"Matched","Credit in bank, not in books"),IF(COUNTIFS(Books!$D$9:$D$1008,C561&amp;"",Books!$F$9:$F$1008,D561)&gt;=COUNTIFS($C$9:C561,C561&amp;"",$D$9:D561,D561),"Matched","Debit in bank, not in books"))))</f>
        <v/>
      </c>
    </row>
    <row r="562" customFormat="false" ht="15" hidden="false" customHeight="false" outlineLevel="0" collapsed="false">
      <c r="A562" s="17"/>
      <c r="B562" s="8"/>
      <c r="C562" s="8"/>
      <c r="D562" s="18"/>
      <c r="E562" s="18"/>
      <c r="F562" s="10" t="str">
        <f aca="false">IF(N(D562)+N(E562)=0,"",IF(C562="","No reference",IF(N(E562)&gt;0,IF(COUNTIFS(Books!$D$9:$D$1008,C562&amp;"",Books!$E$9:$E$1008,E562)&gt;=COUNTIFS($C$9:C562,C562&amp;"",$E$9:E562,E562),"Matched","Credit in bank, not in books"),IF(COUNTIFS(Books!$D$9:$D$1008,C562&amp;"",Books!$F$9:$F$1008,D562)&gt;=COUNTIFS($C$9:C562,C562&amp;"",$D$9:D562,D562),"Matched","Debit in bank, not in books"))))</f>
        <v/>
      </c>
    </row>
    <row r="563" customFormat="false" ht="15" hidden="false" customHeight="false" outlineLevel="0" collapsed="false">
      <c r="A563" s="17"/>
      <c r="B563" s="8"/>
      <c r="C563" s="8"/>
      <c r="D563" s="18"/>
      <c r="E563" s="18"/>
      <c r="F563" s="10" t="str">
        <f aca="false">IF(N(D563)+N(E563)=0,"",IF(C563="","No reference",IF(N(E563)&gt;0,IF(COUNTIFS(Books!$D$9:$D$1008,C563&amp;"",Books!$E$9:$E$1008,E563)&gt;=COUNTIFS($C$9:C563,C563&amp;"",$E$9:E563,E563),"Matched","Credit in bank, not in books"),IF(COUNTIFS(Books!$D$9:$D$1008,C563&amp;"",Books!$F$9:$F$1008,D563)&gt;=COUNTIFS($C$9:C563,C563&amp;"",$D$9:D563,D563),"Matched","Debit in bank, not in books"))))</f>
        <v/>
      </c>
    </row>
    <row r="564" customFormat="false" ht="15" hidden="false" customHeight="false" outlineLevel="0" collapsed="false">
      <c r="A564" s="17"/>
      <c r="B564" s="8"/>
      <c r="C564" s="8"/>
      <c r="D564" s="18"/>
      <c r="E564" s="18"/>
      <c r="F564" s="10" t="str">
        <f aca="false">IF(N(D564)+N(E564)=0,"",IF(C564="","No reference",IF(N(E564)&gt;0,IF(COUNTIFS(Books!$D$9:$D$1008,C564&amp;"",Books!$E$9:$E$1008,E564)&gt;=COUNTIFS($C$9:C564,C564&amp;"",$E$9:E564,E564),"Matched","Credit in bank, not in books"),IF(COUNTIFS(Books!$D$9:$D$1008,C564&amp;"",Books!$F$9:$F$1008,D564)&gt;=COUNTIFS($C$9:C564,C564&amp;"",$D$9:D564,D564),"Matched","Debit in bank, not in books"))))</f>
        <v/>
      </c>
    </row>
    <row r="565" customFormat="false" ht="15" hidden="false" customHeight="false" outlineLevel="0" collapsed="false">
      <c r="A565" s="17"/>
      <c r="B565" s="8"/>
      <c r="C565" s="8"/>
      <c r="D565" s="18"/>
      <c r="E565" s="18"/>
      <c r="F565" s="10" t="str">
        <f aca="false">IF(N(D565)+N(E565)=0,"",IF(C565="","No reference",IF(N(E565)&gt;0,IF(COUNTIFS(Books!$D$9:$D$1008,C565&amp;"",Books!$E$9:$E$1008,E565)&gt;=COUNTIFS($C$9:C565,C565&amp;"",$E$9:E565,E565),"Matched","Credit in bank, not in books"),IF(COUNTIFS(Books!$D$9:$D$1008,C565&amp;"",Books!$F$9:$F$1008,D565)&gt;=COUNTIFS($C$9:C565,C565&amp;"",$D$9:D565,D565),"Matched","Debit in bank, not in books"))))</f>
        <v/>
      </c>
    </row>
    <row r="566" customFormat="false" ht="15" hidden="false" customHeight="false" outlineLevel="0" collapsed="false">
      <c r="A566" s="17"/>
      <c r="B566" s="8"/>
      <c r="C566" s="8"/>
      <c r="D566" s="18"/>
      <c r="E566" s="18"/>
      <c r="F566" s="10" t="str">
        <f aca="false">IF(N(D566)+N(E566)=0,"",IF(C566="","No reference",IF(N(E566)&gt;0,IF(COUNTIFS(Books!$D$9:$D$1008,C566&amp;"",Books!$E$9:$E$1008,E566)&gt;=COUNTIFS($C$9:C566,C566&amp;"",$E$9:E566,E566),"Matched","Credit in bank, not in books"),IF(COUNTIFS(Books!$D$9:$D$1008,C566&amp;"",Books!$F$9:$F$1008,D566)&gt;=COUNTIFS($C$9:C566,C566&amp;"",$D$9:D566,D566),"Matched","Debit in bank, not in books"))))</f>
        <v/>
      </c>
    </row>
    <row r="567" customFormat="false" ht="15" hidden="false" customHeight="false" outlineLevel="0" collapsed="false">
      <c r="A567" s="17"/>
      <c r="B567" s="8"/>
      <c r="C567" s="8"/>
      <c r="D567" s="18"/>
      <c r="E567" s="18"/>
      <c r="F567" s="10" t="str">
        <f aca="false">IF(N(D567)+N(E567)=0,"",IF(C567="","No reference",IF(N(E567)&gt;0,IF(COUNTIFS(Books!$D$9:$D$1008,C567&amp;"",Books!$E$9:$E$1008,E567)&gt;=COUNTIFS($C$9:C567,C567&amp;"",$E$9:E567,E567),"Matched","Credit in bank, not in books"),IF(COUNTIFS(Books!$D$9:$D$1008,C567&amp;"",Books!$F$9:$F$1008,D567)&gt;=COUNTIFS($C$9:C567,C567&amp;"",$D$9:D567,D567),"Matched","Debit in bank, not in books"))))</f>
        <v/>
      </c>
    </row>
    <row r="568" customFormat="false" ht="15" hidden="false" customHeight="false" outlineLevel="0" collapsed="false">
      <c r="A568" s="17"/>
      <c r="B568" s="8"/>
      <c r="C568" s="8"/>
      <c r="D568" s="18"/>
      <c r="E568" s="18"/>
      <c r="F568" s="10" t="str">
        <f aca="false">IF(N(D568)+N(E568)=0,"",IF(C568="","No reference",IF(N(E568)&gt;0,IF(COUNTIFS(Books!$D$9:$D$1008,C568&amp;"",Books!$E$9:$E$1008,E568)&gt;=COUNTIFS($C$9:C568,C568&amp;"",$E$9:E568,E568),"Matched","Credit in bank, not in books"),IF(COUNTIFS(Books!$D$9:$D$1008,C568&amp;"",Books!$F$9:$F$1008,D568)&gt;=COUNTIFS($C$9:C568,C568&amp;"",$D$9:D568,D568),"Matched","Debit in bank, not in books"))))</f>
        <v/>
      </c>
    </row>
    <row r="569" customFormat="false" ht="15" hidden="false" customHeight="false" outlineLevel="0" collapsed="false">
      <c r="A569" s="17"/>
      <c r="B569" s="8"/>
      <c r="C569" s="8"/>
      <c r="D569" s="18"/>
      <c r="E569" s="18"/>
      <c r="F569" s="10" t="str">
        <f aca="false">IF(N(D569)+N(E569)=0,"",IF(C569="","No reference",IF(N(E569)&gt;0,IF(COUNTIFS(Books!$D$9:$D$1008,C569&amp;"",Books!$E$9:$E$1008,E569)&gt;=COUNTIFS($C$9:C569,C569&amp;"",$E$9:E569,E569),"Matched","Credit in bank, not in books"),IF(COUNTIFS(Books!$D$9:$D$1008,C569&amp;"",Books!$F$9:$F$1008,D569)&gt;=COUNTIFS($C$9:C569,C569&amp;"",$D$9:D569,D569),"Matched","Debit in bank, not in books"))))</f>
        <v/>
      </c>
    </row>
    <row r="570" customFormat="false" ht="15" hidden="false" customHeight="false" outlineLevel="0" collapsed="false">
      <c r="A570" s="17"/>
      <c r="B570" s="8"/>
      <c r="C570" s="8"/>
      <c r="D570" s="18"/>
      <c r="E570" s="18"/>
      <c r="F570" s="10" t="str">
        <f aca="false">IF(N(D570)+N(E570)=0,"",IF(C570="","No reference",IF(N(E570)&gt;0,IF(COUNTIFS(Books!$D$9:$D$1008,C570&amp;"",Books!$E$9:$E$1008,E570)&gt;=COUNTIFS($C$9:C570,C570&amp;"",$E$9:E570,E570),"Matched","Credit in bank, not in books"),IF(COUNTIFS(Books!$D$9:$D$1008,C570&amp;"",Books!$F$9:$F$1008,D570)&gt;=COUNTIFS($C$9:C570,C570&amp;"",$D$9:D570,D570),"Matched","Debit in bank, not in books"))))</f>
        <v/>
      </c>
    </row>
    <row r="571" customFormat="false" ht="15" hidden="false" customHeight="false" outlineLevel="0" collapsed="false">
      <c r="A571" s="17"/>
      <c r="B571" s="8"/>
      <c r="C571" s="8"/>
      <c r="D571" s="18"/>
      <c r="E571" s="18"/>
      <c r="F571" s="10" t="str">
        <f aca="false">IF(N(D571)+N(E571)=0,"",IF(C571="","No reference",IF(N(E571)&gt;0,IF(COUNTIFS(Books!$D$9:$D$1008,C571&amp;"",Books!$E$9:$E$1008,E571)&gt;=COUNTIFS($C$9:C571,C571&amp;"",$E$9:E571,E571),"Matched","Credit in bank, not in books"),IF(COUNTIFS(Books!$D$9:$D$1008,C571&amp;"",Books!$F$9:$F$1008,D571)&gt;=COUNTIFS($C$9:C571,C571&amp;"",$D$9:D571,D571),"Matched","Debit in bank, not in books"))))</f>
        <v/>
      </c>
    </row>
    <row r="572" customFormat="false" ht="15" hidden="false" customHeight="false" outlineLevel="0" collapsed="false">
      <c r="A572" s="17"/>
      <c r="B572" s="8"/>
      <c r="C572" s="8"/>
      <c r="D572" s="18"/>
      <c r="E572" s="18"/>
      <c r="F572" s="10" t="str">
        <f aca="false">IF(N(D572)+N(E572)=0,"",IF(C572="","No reference",IF(N(E572)&gt;0,IF(COUNTIFS(Books!$D$9:$D$1008,C572&amp;"",Books!$E$9:$E$1008,E572)&gt;=COUNTIFS($C$9:C572,C572&amp;"",$E$9:E572,E572),"Matched","Credit in bank, not in books"),IF(COUNTIFS(Books!$D$9:$D$1008,C572&amp;"",Books!$F$9:$F$1008,D572)&gt;=COUNTIFS($C$9:C572,C572&amp;"",$D$9:D572,D572),"Matched","Debit in bank, not in books"))))</f>
        <v/>
      </c>
    </row>
    <row r="573" customFormat="false" ht="15" hidden="false" customHeight="false" outlineLevel="0" collapsed="false">
      <c r="A573" s="17"/>
      <c r="B573" s="8"/>
      <c r="C573" s="8"/>
      <c r="D573" s="18"/>
      <c r="E573" s="18"/>
      <c r="F573" s="10" t="str">
        <f aca="false">IF(N(D573)+N(E573)=0,"",IF(C573="","No reference",IF(N(E573)&gt;0,IF(COUNTIFS(Books!$D$9:$D$1008,C573&amp;"",Books!$E$9:$E$1008,E573)&gt;=COUNTIFS($C$9:C573,C573&amp;"",$E$9:E573,E573),"Matched","Credit in bank, not in books"),IF(COUNTIFS(Books!$D$9:$D$1008,C573&amp;"",Books!$F$9:$F$1008,D573)&gt;=COUNTIFS($C$9:C573,C573&amp;"",$D$9:D573,D573),"Matched","Debit in bank, not in books"))))</f>
        <v/>
      </c>
    </row>
    <row r="574" customFormat="false" ht="15" hidden="false" customHeight="false" outlineLevel="0" collapsed="false">
      <c r="A574" s="17"/>
      <c r="B574" s="8"/>
      <c r="C574" s="8"/>
      <c r="D574" s="18"/>
      <c r="E574" s="18"/>
      <c r="F574" s="10" t="str">
        <f aca="false">IF(N(D574)+N(E574)=0,"",IF(C574="","No reference",IF(N(E574)&gt;0,IF(COUNTIFS(Books!$D$9:$D$1008,C574&amp;"",Books!$E$9:$E$1008,E574)&gt;=COUNTIFS($C$9:C574,C574&amp;"",$E$9:E574,E574),"Matched","Credit in bank, not in books"),IF(COUNTIFS(Books!$D$9:$D$1008,C574&amp;"",Books!$F$9:$F$1008,D574)&gt;=COUNTIFS($C$9:C574,C574&amp;"",$D$9:D574,D574),"Matched","Debit in bank, not in books"))))</f>
        <v/>
      </c>
    </row>
    <row r="575" customFormat="false" ht="15" hidden="false" customHeight="false" outlineLevel="0" collapsed="false">
      <c r="A575" s="17"/>
      <c r="B575" s="8"/>
      <c r="C575" s="8"/>
      <c r="D575" s="18"/>
      <c r="E575" s="18"/>
      <c r="F575" s="10" t="str">
        <f aca="false">IF(N(D575)+N(E575)=0,"",IF(C575="","No reference",IF(N(E575)&gt;0,IF(COUNTIFS(Books!$D$9:$D$1008,C575&amp;"",Books!$E$9:$E$1008,E575)&gt;=COUNTIFS($C$9:C575,C575&amp;"",$E$9:E575,E575),"Matched","Credit in bank, not in books"),IF(COUNTIFS(Books!$D$9:$D$1008,C575&amp;"",Books!$F$9:$F$1008,D575)&gt;=COUNTIFS($C$9:C575,C575&amp;"",$D$9:D575,D575),"Matched","Debit in bank, not in books"))))</f>
        <v/>
      </c>
    </row>
    <row r="576" customFormat="false" ht="15" hidden="false" customHeight="false" outlineLevel="0" collapsed="false">
      <c r="A576" s="17"/>
      <c r="B576" s="8"/>
      <c r="C576" s="8"/>
      <c r="D576" s="18"/>
      <c r="E576" s="18"/>
      <c r="F576" s="10" t="str">
        <f aca="false">IF(N(D576)+N(E576)=0,"",IF(C576="","No reference",IF(N(E576)&gt;0,IF(COUNTIFS(Books!$D$9:$D$1008,C576&amp;"",Books!$E$9:$E$1008,E576)&gt;=COUNTIFS($C$9:C576,C576&amp;"",$E$9:E576,E576),"Matched","Credit in bank, not in books"),IF(COUNTIFS(Books!$D$9:$D$1008,C576&amp;"",Books!$F$9:$F$1008,D576)&gt;=COUNTIFS($C$9:C576,C576&amp;"",$D$9:D576,D576),"Matched","Debit in bank, not in books"))))</f>
        <v/>
      </c>
    </row>
    <row r="577" customFormat="false" ht="15" hidden="false" customHeight="false" outlineLevel="0" collapsed="false">
      <c r="A577" s="17"/>
      <c r="B577" s="8"/>
      <c r="C577" s="8"/>
      <c r="D577" s="18"/>
      <c r="E577" s="18"/>
      <c r="F577" s="10" t="str">
        <f aca="false">IF(N(D577)+N(E577)=0,"",IF(C577="","No reference",IF(N(E577)&gt;0,IF(COUNTIFS(Books!$D$9:$D$1008,C577&amp;"",Books!$E$9:$E$1008,E577)&gt;=COUNTIFS($C$9:C577,C577&amp;"",$E$9:E577,E577),"Matched","Credit in bank, not in books"),IF(COUNTIFS(Books!$D$9:$D$1008,C577&amp;"",Books!$F$9:$F$1008,D577)&gt;=COUNTIFS($C$9:C577,C577&amp;"",$D$9:D577,D577),"Matched","Debit in bank, not in books"))))</f>
        <v/>
      </c>
    </row>
    <row r="578" customFormat="false" ht="15" hidden="false" customHeight="false" outlineLevel="0" collapsed="false">
      <c r="A578" s="17"/>
      <c r="B578" s="8"/>
      <c r="C578" s="8"/>
      <c r="D578" s="18"/>
      <c r="E578" s="18"/>
      <c r="F578" s="10" t="str">
        <f aca="false">IF(N(D578)+N(E578)=0,"",IF(C578="","No reference",IF(N(E578)&gt;0,IF(COUNTIFS(Books!$D$9:$D$1008,C578&amp;"",Books!$E$9:$E$1008,E578)&gt;=COUNTIFS($C$9:C578,C578&amp;"",$E$9:E578,E578),"Matched","Credit in bank, not in books"),IF(COUNTIFS(Books!$D$9:$D$1008,C578&amp;"",Books!$F$9:$F$1008,D578)&gt;=COUNTIFS($C$9:C578,C578&amp;"",$D$9:D578,D578),"Matched","Debit in bank, not in books"))))</f>
        <v/>
      </c>
    </row>
    <row r="579" customFormat="false" ht="15" hidden="false" customHeight="false" outlineLevel="0" collapsed="false">
      <c r="A579" s="17"/>
      <c r="B579" s="8"/>
      <c r="C579" s="8"/>
      <c r="D579" s="18"/>
      <c r="E579" s="18"/>
      <c r="F579" s="10" t="str">
        <f aca="false">IF(N(D579)+N(E579)=0,"",IF(C579="","No reference",IF(N(E579)&gt;0,IF(COUNTIFS(Books!$D$9:$D$1008,C579&amp;"",Books!$E$9:$E$1008,E579)&gt;=COUNTIFS($C$9:C579,C579&amp;"",$E$9:E579,E579),"Matched","Credit in bank, not in books"),IF(COUNTIFS(Books!$D$9:$D$1008,C579&amp;"",Books!$F$9:$F$1008,D579)&gt;=COUNTIFS($C$9:C579,C579&amp;"",$D$9:D579,D579),"Matched","Debit in bank, not in books"))))</f>
        <v/>
      </c>
    </row>
    <row r="580" customFormat="false" ht="15" hidden="false" customHeight="false" outlineLevel="0" collapsed="false">
      <c r="A580" s="17"/>
      <c r="B580" s="8"/>
      <c r="C580" s="8"/>
      <c r="D580" s="18"/>
      <c r="E580" s="18"/>
      <c r="F580" s="10" t="str">
        <f aca="false">IF(N(D580)+N(E580)=0,"",IF(C580="","No reference",IF(N(E580)&gt;0,IF(COUNTIFS(Books!$D$9:$D$1008,C580&amp;"",Books!$E$9:$E$1008,E580)&gt;=COUNTIFS($C$9:C580,C580&amp;"",$E$9:E580,E580),"Matched","Credit in bank, not in books"),IF(COUNTIFS(Books!$D$9:$D$1008,C580&amp;"",Books!$F$9:$F$1008,D580)&gt;=COUNTIFS($C$9:C580,C580&amp;"",$D$9:D580,D580),"Matched","Debit in bank, not in books"))))</f>
        <v/>
      </c>
    </row>
    <row r="581" customFormat="false" ht="15" hidden="false" customHeight="false" outlineLevel="0" collapsed="false">
      <c r="A581" s="17"/>
      <c r="B581" s="8"/>
      <c r="C581" s="8"/>
      <c r="D581" s="18"/>
      <c r="E581" s="18"/>
      <c r="F581" s="10" t="str">
        <f aca="false">IF(N(D581)+N(E581)=0,"",IF(C581="","No reference",IF(N(E581)&gt;0,IF(COUNTIFS(Books!$D$9:$D$1008,C581&amp;"",Books!$E$9:$E$1008,E581)&gt;=COUNTIFS($C$9:C581,C581&amp;"",$E$9:E581,E581),"Matched","Credit in bank, not in books"),IF(COUNTIFS(Books!$D$9:$D$1008,C581&amp;"",Books!$F$9:$F$1008,D581)&gt;=COUNTIFS($C$9:C581,C581&amp;"",$D$9:D581,D581),"Matched","Debit in bank, not in books"))))</f>
        <v/>
      </c>
    </row>
    <row r="582" customFormat="false" ht="15" hidden="false" customHeight="false" outlineLevel="0" collapsed="false">
      <c r="A582" s="17"/>
      <c r="B582" s="8"/>
      <c r="C582" s="8"/>
      <c r="D582" s="18"/>
      <c r="E582" s="18"/>
      <c r="F582" s="10" t="str">
        <f aca="false">IF(N(D582)+N(E582)=0,"",IF(C582="","No reference",IF(N(E582)&gt;0,IF(COUNTIFS(Books!$D$9:$D$1008,C582&amp;"",Books!$E$9:$E$1008,E582)&gt;=COUNTIFS($C$9:C582,C582&amp;"",$E$9:E582,E582),"Matched","Credit in bank, not in books"),IF(COUNTIFS(Books!$D$9:$D$1008,C582&amp;"",Books!$F$9:$F$1008,D582)&gt;=COUNTIFS($C$9:C582,C582&amp;"",$D$9:D582,D582),"Matched","Debit in bank, not in books"))))</f>
        <v/>
      </c>
    </row>
    <row r="583" customFormat="false" ht="15" hidden="false" customHeight="false" outlineLevel="0" collapsed="false">
      <c r="A583" s="17"/>
      <c r="B583" s="8"/>
      <c r="C583" s="8"/>
      <c r="D583" s="18"/>
      <c r="E583" s="18"/>
      <c r="F583" s="10" t="str">
        <f aca="false">IF(N(D583)+N(E583)=0,"",IF(C583="","No reference",IF(N(E583)&gt;0,IF(COUNTIFS(Books!$D$9:$D$1008,C583&amp;"",Books!$E$9:$E$1008,E583)&gt;=COUNTIFS($C$9:C583,C583&amp;"",$E$9:E583,E583),"Matched","Credit in bank, not in books"),IF(COUNTIFS(Books!$D$9:$D$1008,C583&amp;"",Books!$F$9:$F$1008,D583)&gt;=COUNTIFS($C$9:C583,C583&amp;"",$D$9:D583,D583),"Matched","Debit in bank, not in books"))))</f>
        <v/>
      </c>
    </row>
    <row r="584" customFormat="false" ht="15" hidden="false" customHeight="false" outlineLevel="0" collapsed="false">
      <c r="A584" s="17"/>
      <c r="B584" s="8"/>
      <c r="C584" s="8"/>
      <c r="D584" s="18"/>
      <c r="E584" s="18"/>
      <c r="F584" s="10" t="str">
        <f aca="false">IF(N(D584)+N(E584)=0,"",IF(C584="","No reference",IF(N(E584)&gt;0,IF(COUNTIFS(Books!$D$9:$D$1008,C584&amp;"",Books!$E$9:$E$1008,E584)&gt;=COUNTIFS($C$9:C584,C584&amp;"",$E$9:E584,E584),"Matched","Credit in bank, not in books"),IF(COUNTIFS(Books!$D$9:$D$1008,C584&amp;"",Books!$F$9:$F$1008,D584)&gt;=COUNTIFS($C$9:C584,C584&amp;"",$D$9:D584,D584),"Matched","Debit in bank, not in books"))))</f>
        <v/>
      </c>
    </row>
    <row r="585" customFormat="false" ht="15" hidden="false" customHeight="false" outlineLevel="0" collapsed="false">
      <c r="A585" s="17"/>
      <c r="B585" s="8"/>
      <c r="C585" s="8"/>
      <c r="D585" s="18"/>
      <c r="E585" s="18"/>
      <c r="F585" s="10" t="str">
        <f aca="false">IF(N(D585)+N(E585)=0,"",IF(C585="","No reference",IF(N(E585)&gt;0,IF(COUNTIFS(Books!$D$9:$D$1008,C585&amp;"",Books!$E$9:$E$1008,E585)&gt;=COUNTIFS($C$9:C585,C585&amp;"",$E$9:E585,E585),"Matched","Credit in bank, not in books"),IF(COUNTIFS(Books!$D$9:$D$1008,C585&amp;"",Books!$F$9:$F$1008,D585)&gt;=COUNTIFS($C$9:C585,C585&amp;"",$D$9:D585,D585),"Matched","Debit in bank, not in books"))))</f>
        <v/>
      </c>
    </row>
    <row r="586" customFormat="false" ht="15" hidden="false" customHeight="false" outlineLevel="0" collapsed="false">
      <c r="A586" s="17"/>
      <c r="B586" s="8"/>
      <c r="C586" s="8"/>
      <c r="D586" s="18"/>
      <c r="E586" s="18"/>
      <c r="F586" s="10" t="str">
        <f aca="false">IF(N(D586)+N(E586)=0,"",IF(C586="","No reference",IF(N(E586)&gt;0,IF(COUNTIFS(Books!$D$9:$D$1008,C586&amp;"",Books!$E$9:$E$1008,E586)&gt;=COUNTIFS($C$9:C586,C586&amp;"",$E$9:E586,E586),"Matched","Credit in bank, not in books"),IF(COUNTIFS(Books!$D$9:$D$1008,C586&amp;"",Books!$F$9:$F$1008,D586)&gt;=COUNTIFS($C$9:C586,C586&amp;"",$D$9:D586,D586),"Matched","Debit in bank, not in books"))))</f>
        <v/>
      </c>
    </row>
    <row r="587" customFormat="false" ht="15" hidden="false" customHeight="false" outlineLevel="0" collapsed="false">
      <c r="A587" s="17"/>
      <c r="B587" s="8"/>
      <c r="C587" s="8"/>
      <c r="D587" s="18"/>
      <c r="E587" s="18"/>
      <c r="F587" s="10" t="str">
        <f aca="false">IF(N(D587)+N(E587)=0,"",IF(C587="","No reference",IF(N(E587)&gt;0,IF(COUNTIFS(Books!$D$9:$D$1008,C587&amp;"",Books!$E$9:$E$1008,E587)&gt;=COUNTIFS($C$9:C587,C587&amp;"",$E$9:E587,E587),"Matched","Credit in bank, not in books"),IF(COUNTIFS(Books!$D$9:$D$1008,C587&amp;"",Books!$F$9:$F$1008,D587)&gt;=COUNTIFS($C$9:C587,C587&amp;"",$D$9:D587,D587),"Matched","Debit in bank, not in books"))))</f>
        <v/>
      </c>
    </row>
    <row r="588" customFormat="false" ht="15" hidden="false" customHeight="false" outlineLevel="0" collapsed="false">
      <c r="A588" s="17"/>
      <c r="B588" s="8"/>
      <c r="C588" s="8"/>
      <c r="D588" s="18"/>
      <c r="E588" s="18"/>
      <c r="F588" s="10" t="str">
        <f aca="false">IF(N(D588)+N(E588)=0,"",IF(C588="","No reference",IF(N(E588)&gt;0,IF(COUNTIFS(Books!$D$9:$D$1008,C588&amp;"",Books!$E$9:$E$1008,E588)&gt;=COUNTIFS($C$9:C588,C588&amp;"",$E$9:E588,E588),"Matched","Credit in bank, not in books"),IF(COUNTIFS(Books!$D$9:$D$1008,C588&amp;"",Books!$F$9:$F$1008,D588)&gt;=COUNTIFS($C$9:C588,C588&amp;"",$D$9:D588,D588),"Matched","Debit in bank, not in books"))))</f>
        <v/>
      </c>
    </row>
    <row r="589" customFormat="false" ht="15" hidden="false" customHeight="false" outlineLevel="0" collapsed="false">
      <c r="A589" s="17"/>
      <c r="B589" s="8"/>
      <c r="C589" s="8"/>
      <c r="D589" s="18"/>
      <c r="E589" s="18"/>
      <c r="F589" s="10" t="str">
        <f aca="false">IF(N(D589)+N(E589)=0,"",IF(C589="","No reference",IF(N(E589)&gt;0,IF(COUNTIFS(Books!$D$9:$D$1008,C589&amp;"",Books!$E$9:$E$1008,E589)&gt;=COUNTIFS($C$9:C589,C589&amp;"",$E$9:E589,E589),"Matched","Credit in bank, not in books"),IF(COUNTIFS(Books!$D$9:$D$1008,C589&amp;"",Books!$F$9:$F$1008,D589)&gt;=COUNTIFS($C$9:C589,C589&amp;"",$D$9:D589,D589),"Matched","Debit in bank, not in books"))))</f>
        <v/>
      </c>
    </row>
    <row r="590" customFormat="false" ht="15" hidden="false" customHeight="false" outlineLevel="0" collapsed="false">
      <c r="A590" s="17"/>
      <c r="B590" s="8"/>
      <c r="C590" s="8"/>
      <c r="D590" s="18"/>
      <c r="E590" s="18"/>
      <c r="F590" s="10" t="str">
        <f aca="false">IF(N(D590)+N(E590)=0,"",IF(C590="","No reference",IF(N(E590)&gt;0,IF(COUNTIFS(Books!$D$9:$D$1008,C590&amp;"",Books!$E$9:$E$1008,E590)&gt;=COUNTIFS($C$9:C590,C590&amp;"",$E$9:E590,E590),"Matched","Credit in bank, not in books"),IF(COUNTIFS(Books!$D$9:$D$1008,C590&amp;"",Books!$F$9:$F$1008,D590)&gt;=COUNTIFS($C$9:C590,C590&amp;"",$D$9:D590,D590),"Matched","Debit in bank, not in books"))))</f>
        <v/>
      </c>
    </row>
    <row r="591" customFormat="false" ht="15" hidden="false" customHeight="false" outlineLevel="0" collapsed="false">
      <c r="A591" s="17"/>
      <c r="B591" s="8"/>
      <c r="C591" s="8"/>
      <c r="D591" s="18"/>
      <c r="E591" s="18"/>
      <c r="F591" s="10" t="str">
        <f aca="false">IF(N(D591)+N(E591)=0,"",IF(C591="","No reference",IF(N(E591)&gt;0,IF(COUNTIFS(Books!$D$9:$D$1008,C591&amp;"",Books!$E$9:$E$1008,E591)&gt;=COUNTIFS($C$9:C591,C591&amp;"",$E$9:E591,E591),"Matched","Credit in bank, not in books"),IF(COUNTIFS(Books!$D$9:$D$1008,C591&amp;"",Books!$F$9:$F$1008,D591)&gt;=COUNTIFS($C$9:C591,C591&amp;"",$D$9:D591,D591),"Matched","Debit in bank, not in books"))))</f>
        <v/>
      </c>
    </row>
    <row r="592" customFormat="false" ht="15" hidden="false" customHeight="false" outlineLevel="0" collapsed="false">
      <c r="A592" s="17"/>
      <c r="B592" s="8"/>
      <c r="C592" s="8"/>
      <c r="D592" s="18"/>
      <c r="E592" s="18"/>
      <c r="F592" s="10" t="str">
        <f aca="false">IF(N(D592)+N(E592)=0,"",IF(C592="","No reference",IF(N(E592)&gt;0,IF(COUNTIFS(Books!$D$9:$D$1008,C592&amp;"",Books!$E$9:$E$1008,E592)&gt;=COUNTIFS($C$9:C592,C592&amp;"",$E$9:E592,E592),"Matched","Credit in bank, not in books"),IF(COUNTIFS(Books!$D$9:$D$1008,C592&amp;"",Books!$F$9:$F$1008,D592)&gt;=COUNTIFS($C$9:C592,C592&amp;"",$D$9:D592,D592),"Matched","Debit in bank, not in books"))))</f>
        <v/>
      </c>
    </row>
    <row r="593" customFormat="false" ht="15" hidden="false" customHeight="false" outlineLevel="0" collapsed="false">
      <c r="A593" s="17"/>
      <c r="B593" s="8"/>
      <c r="C593" s="8"/>
      <c r="D593" s="18"/>
      <c r="E593" s="18"/>
      <c r="F593" s="10" t="str">
        <f aca="false">IF(N(D593)+N(E593)=0,"",IF(C593="","No reference",IF(N(E593)&gt;0,IF(COUNTIFS(Books!$D$9:$D$1008,C593&amp;"",Books!$E$9:$E$1008,E593)&gt;=COUNTIFS($C$9:C593,C593&amp;"",$E$9:E593,E593),"Matched","Credit in bank, not in books"),IF(COUNTIFS(Books!$D$9:$D$1008,C593&amp;"",Books!$F$9:$F$1008,D593)&gt;=COUNTIFS($C$9:C593,C593&amp;"",$D$9:D593,D593),"Matched","Debit in bank, not in books"))))</f>
        <v/>
      </c>
    </row>
    <row r="594" customFormat="false" ht="15" hidden="false" customHeight="false" outlineLevel="0" collapsed="false">
      <c r="A594" s="17"/>
      <c r="B594" s="8"/>
      <c r="C594" s="8"/>
      <c r="D594" s="18"/>
      <c r="E594" s="18"/>
      <c r="F594" s="10" t="str">
        <f aca="false">IF(N(D594)+N(E594)=0,"",IF(C594="","No reference",IF(N(E594)&gt;0,IF(COUNTIFS(Books!$D$9:$D$1008,C594&amp;"",Books!$E$9:$E$1008,E594)&gt;=COUNTIFS($C$9:C594,C594&amp;"",$E$9:E594,E594),"Matched","Credit in bank, not in books"),IF(COUNTIFS(Books!$D$9:$D$1008,C594&amp;"",Books!$F$9:$F$1008,D594)&gt;=COUNTIFS($C$9:C594,C594&amp;"",$D$9:D594,D594),"Matched","Debit in bank, not in books"))))</f>
        <v/>
      </c>
    </row>
    <row r="595" customFormat="false" ht="15" hidden="false" customHeight="false" outlineLevel="0" collapsed="false">
      <c r="A595" s="17"/>
      <c r="B595" s="8"/>
      <c r="C595" s="8"/>
      <c r="D595" s="18"/>
      <c r="E595" s="18"/>
      <c r="F595" s="10" t="str">
        <f aca="false">IF(N(D595)+N(E595)=0,"",IF(C595="","No reference",IF(N(E595)&gt;0,IF(COUNTIFS(Books!$D$9:$D$1008,C595&amp;"",Books!$E$9:$E$1008,E595)&gt;=COUNTIFS($C$9:C595,C595&amp;"",$E$9:E595,E595),"Matched","Credit in bank, not in books"),IF(COUNTIFS(Books!$D$9:$D$1008,C595&amp;"",Books!$F$9:$F$1008,D595)&gt;=COUNTIFS($C$9:C595,C595&amp;"",$D$9:D595,D595),"Matched","Debit in bank, not in books"))))</f>
        <v/>
      </c>
    </row>
    <row r="596" customFormat="false" ht="15" hidden="false" customHeight="false" outlineLevel="0" collapsed="false">
      <c r="A596" s="17"/>
      <c r="B596" s="8"/>
      <c r="C596" s="8"/>
      <c r="D596" s="18"/>
      <c r="E596" s="18"/>
      <c r="F596" s="10" t="str">
        <f aca="false">IF(N(D596)+N(E596)=0,"",IF(C596="","No reference",IF(N(E596)&gt;0,IF(COUNTIFS(Books!$D$9:$D$1008,C596&amp;"",Books!$E$9:$E$1008,E596)&gt;=COUNTIFS($C$9:C596,C596&amp;"",$E$9:E596,E596),"Matched","Credit in bank, not in books"),IF(COUNTIFS(Books!$D$9:$D$1008,C596&amp;"",Books!$F$9:$F$1008,D596)&gt;=COUNTIFS($C$9:C596,C596&amp;"",$D$9:D596,D596),"Matched","Debit in bank, not in books"))))</f>
        <v/>
      </c>
    </row>
    <row r="597" customFormat="false" ht="15" hidden="false" customHeight="false" outlineLevel="0" collapsed="false">
      <c r="A597" s="17"/>
      <c r="B597" s="8"/>
      <c r="C597" s="8"/>
      <c r="D597" s="18"/>
      <c r="E597" s="18"/>
      <c r="F597" s="10" t="str">
        <f aca="false">IF(N(D597)+N(E597)=0,"",IF(C597="","No reference",IF(N(E597)&gt;0,IF(COUNTIFS(Books!$D$9:$D$1008,C597&amp;"",Books!$E$9:$E$1008,E597)&gt;=COUNTIFS($C$9:C597,C597&amp;"",$E$9:E597,E597),"Matched","Credit in bank, not in books"),IF(COUNTIFS(Books!$D$9:$D$1008,C597&amp;"",Books!$F$9:$F$1008,D597)&gt;=COUNTIFS($C$9:C597,C597&amp;"",$D$9:D597,D597),"Matched","Debit in bank, not in books"))))</f>
        <v/>
      </c>
    </row>
    <row r="598" customFormat="false" ht="15" hidden="false" customHeight="false" outlineLevel="0" collapsed="false">
      <c r="A598" s="17"/>
      <c r="B598" s="8"/>
      <c r="C598" s="8"/>
      <c r="D598" s="18"/>
      <c r="E598" s="18"/>
      <c r="F598" s="10" t="str">
        <f aca="false">IF(N(D598)+N(E598)=0,"",IF(C598="","No reference",IF(N(E598)&gt;0,IF(COUNTIFS(Books!$D$9:$D$1008,C598&amp;"",Books!$E$9:$E$1008,E598)&gt;=COUNTIFS($C$9:C598,C598&amp;"",$E$9:E598,E598),"Matched","Credit in bank, not in books"),IF(COUNTIFS(Books!$D$9:$D$1008,C598&amp;"",Books!$F$9:$F$1008,D598)&gt;=COUNTIFS($C$9:C598,C598&amp;"",$D$9:D598,D598),"Matched","Debit in bank, not in books"))))</f>
        <v/>
      </c>
    </row>
    <row r="599" customFormat="false" ht="15" hidden="false" customHeight="false" outlineLevel="0" collapsed="false">
      <c r="A599" s="17"/>
      <c r="B599" s="8"/>
      <c r="C599" s="8"/>
      <c r="D599" s="18"/>
      <c r="E599" s="18"/>
      <c r="F599" s="10" t="str">
        <f aca="false">IF(N(D599)+N(E599)=0,"",IF(C599="","No reference",IF(N(E599)&gt;0,IF(COUNTIFS(Books!$D$9:$D$1008,C599&amp;"",Books!$E$9:$E$1008,E599)&gt;=COUNTIFS($C$9:C599,C599&amp;"",$E$9:E599,E599),"Matched","Credit in bank, not in books"),IF(COUNTIFS(Books!$D$9:$D$1008,C599&amp;"",Books!$F$9:$F$1008,D599)&gt;=COUNTIFS($C$9:C599,C599&amp;"",$D$9:D599,D599),"Matched","Debit in bank, not in books"))))</f>
        <v/>
      </c>
    </row>
    <row r="600" customFormat="false" ht="15" hidden="false" customHeight="false" outlineLevel="0" collapsed="false">
      <c r="A600" s="17"/>
      <c r="B600" s="8"/>
      <c r="C600" s="8"/>
      <c r="D600" s="18"/>
      <c r="E600" s="18"/>
      <c r="F600" s="10" t="str">
        <f aca="false">IF(N(D600)+N(E600)=0,"",IF(C600="","No reference",IF(N(E600)&gt;0,IF(COUNTIFS(Books!$D$9:$D$1008,C600&amp;"",Books!$E$9:$E$1008,E600)&gt;=COUNTIFS($C$9:C600,C600&amp;"",$E$9:E600,E600),"Matched","Credit in bank, not in books"),IF(COUNTIFS(Books!$D$9:$D$1008,C600&amp;"",Books!$F$9:$F$1008,D600)&gt;=COUNTIFS($C$9:C600,C600&amp;"",$D$9:D600,D600),"Matched","Debit in bank, not in books"))))</f>
        <v/>
      </c>
    </row>
    <row r="601" customFormat="false" ht="15" hidden="false" customHeight="false" outlineLevel="0" collapsed="false">
      <c r="A601" s="17"/>
      <c r="B601" s="8"/>
      <c r="C601" s="8"/>
      <c r="D601" s="18"/>
      <c r="E601" s="18"/>
      <c r="F601" s="10" t="str">
        <f aca="false">IF(N(D601)+N(E601)=0,"",IF(C601="","No reference",IF(N(E601)&gt;0,IF(COUNTIFS(Books!$D$9:$D$1008,C601&amp;"",Books!$E$9:$E$1008,E601)&gt;=COUNTIFS($C$9:C601,C601&amp;"",$E$9:E601,E601),"Matched","Credit in bank, not in books"),IF(COUNTIFS(Books!$D$9:$D$1008,C601&amp;"",Books!$F$9:$F$1008,D601)&gt;=COUNTIFS($C$9:C601,C601&amp;"",$D$9:D601,D601),"Matched","Debit in bank, not in books"))))</f>
        <v/>
      </c>
    </row>
    <row r="602" customFormat="false" ht="15" hidden="false" customHeight="false" outlineLevel="0" collapsed="false">
      <c r="A602" s="17"/>
      <c r="B602" s="8"/>
      <c r="C602" s="8"/>
      <c r="D602" s="18"/>
      <c r="E602" s="18"/>
      <c r="F602" s="10" t="str">
        <f aca="false">IF(N(D602)+N(E602)=0,"",IF(C602="","No reference",IF(N(E602)&gt;0,IF(COUNTIFS(Books!$D$9:$D$1008,C602&amp;"",Books!$E$9:$E$1008,E602)&gt;=COUNTIFS($C$9:C602,C602&amp;"",$E$9:E602,E602),"Matched","Credit in bank, not in books"),IF(COUNTIFS(Books!$D$9:$D$1008,C602&amp;"",Books!$F$9:$F$1008,D602)&gt;=COUNTIFS($C$9:C602,C602&amp;"",$D$9:D602,D602),"Matched","Debit in bank, not in books"))))</f>
        <v/>
      </c>
    </row>
    <row r="603" customFormat="false" ht="15" hidden="false" customHeight="false" outlineLevel="0" collapsed="false">
      <c r="A603" s="17"/>
      <c r="B603" s="8"/>
      <c r="C603" s="8"/>
      <c r="D603" s="18"/>
      <c r="E603" s="18"/>
      <c r="F603" s="10" t="str">
        <f aca="false">IF(N(D603)+N(E603)=0,"",IF(C603="","No reference",IF(N(E603)&gt;0,IF(COUNTIFS(Books!$D$9:$D$1008,C603&amp;"",Books!$E$9:$E$1008,E603)&gt;=COUNTIFS($C$9:C603,C603&amp;"",$E$9:E603,E603),"Matched","Credit in bank, not in books"),IF(COUNTIFS(Books!$D$9:$D$1008,C603&amp;"",Books!$F$9:$F$1008,D603)&gt;=COUNTIFS($C$9:C603,C603&amp;"",$D$9:D603,D603),"Matched","Debit in bank, not in books"))))</f>
        <v/>
      </c>
    </row>
    <row r="604" customFormat="false" ht="15" hidden="false" customHeight="false" outlineLevel="0" collapsed="false">
      <c r="A604" s="17"/>
      <c r="B604" s="8"/>
      <c r="C604" s="8"/>
      <c r="D604" s="18"/>
      <c r="E604" s="18"/>
      <c r="F604" s="10" t="str">
        <f aca="false">IF(N(D604)+N(E604)=0,"",IF(C604="","No reference",IF(N(E604)&gt;0,IF(COUNTIFS(Books!$D$9:$D$1008,C604&amp;"",Books!$E$9:$E$1008,E604)&gt;=COUNTIFS($C$9:C604,C604&amp;"",$E$9:E604,E604),"Matched","Credit in bank, not in books"),IF(COUNTIFS(Books!$D$9:$D$1008,C604&amp;"",Books!$F$9:$F$1008,D604)&gt;=COUNTIFS($C$9:C604,C604&amp;"",$D$9:D604,D604),"Matched","Debit in bank, not in books"))))</f>
        <v/>
      </c>
    </row>
    <row r="605" customFormat="false" ht="15" hidden="false" customHeight="false" outlineLevel="0" collapsed="false">
      <c r="A605" s="17"/>
      <c r="B605" s="8"/>
      <c r="C605" s="8"/>
      <c r="D605" s="18"/>
      <c r="E605" s="18"/>
      <c r="F605" s="10" t="str">
        <f aca="false">IF(N(D605)+N(E605)=0,"",IF(C605="","No reference",IF(N(E605)&gt;0,IF(COUNTIFS(Books!$D$9:$D$1008,C605&amp;"",Books!$E$9:$E$1008,E605)&gt;=COUNTIFS($C$9:C605,C605&amp;"",$E$9:E605,E605),"Matched","Credit in bank, not in books"),IF(COUNTIFS(Books!$D$9:$D$1008,C605&amp;"",Books!$F$9:$F$1008,D605)&gt;=COUNTIFS($C$9:C605,C605&amp;"",$D$9:D605,D605),"Matched","Debit in bank, not in books"))))</f>
        <v/>
      </c>
    </row>
    <row r="606" customFormat="false" ht="15" hidden="false" customHeight="false" outlineLevel="0" collapsed="false">
      <c r="A606" s="17"/>
      <c r="B606" s="8"/>
      <c r="C606" s="8"/>
      <c r="D606" s="18"/>
      <c r="E606" s="18"/>
      <c r="F606" s="10" t="str">
        <f aca="false">IF(N(D606)+N(E606)=0,"",IF(C606="","No reference",IF(N(E606)&gt;0,IF(COUNTIFS(Books!$D$9:$D$1008,C606&amp;"",Books!$E$9:$E$1008,E606)&gt;=COUNTIFS($C$9:C606,C606&amp;"",$E$9:E606,E606),"Matched","Credit in bank, not in books"),IF(COUNTIFS(Books!$D$9:$D$1008,C606&amp;"",Books!$F$9:$F$1008,D606)&gt;=COUNTIFS($C$9:C606,C606&amp;"",$D$9:D606,D606),"Matched","Debit in bank, not in books"))))</f>
        <v/>
      </c>
    </row>
    <row r="607" customFormat="false" ht="15" hidden="false" customHeight="false" outlineLevel="0" collapsed="false">
      <c r="A607" s="17"/>
      <c r="B607" s="8"/>
      <c r="C607" s="8"/>
      <c r="D607" s="18"/>
      <c r="E607" s="18"/>
      <c r="F607" s="10" t="str">
        <f aca="false">IF(N(D607)+N(E607)=0,"",IF(C607="","No reference",IF(N(E607)&gt;0,IF(COUNTIFS(Books!$D$9:$D$1008,C607&amp;"",Books!$E$9:$E$1008,E607)&gt;=COUNTIFS($C$9:C607,C607&amp;"",$E$9:E607,E607),"Matched","Credit in bank, not in books"),IF(COUNTIFS(Books!$D$9:$D$1008,C607&amp;"",Books!$F$9:$F$1008,D607)&gt;=COUNTIFS($C$9:C607,C607&amp;"",$D$9:D607,D607),"Matched","Debit in bank, not in books"))))</f>
        <v/>
      </c>
    </row>
    <row r="608" customFormat="false" ht="15" hidden="false" customHeight="false" outlineLevel="0" collapsed="false">
      <c r="A608" s="17"/>
      <c r="B608" s="8"/>
      <c r="C608" s="8"/>
      <c r="D608" s="18"/>
      <c r="E608" s="18"/>
      <c r="F608" s="10" t="str">
        <f aca="false">IF(N(D608)+N(E608)=0,"",IF(C608="","No reference",IF(N(E608)&gt;0,IF(COUNTIFS(Books!$D$9:$D$1008,C608&amp;"",Books!$E$9:$E$1008,E608)&gt;=COUNTIFS($C$9:C608,C608&amp;"",$E$9:E608,E608),"Matched","Credit in bank, not in books"),IF(COUNTIFS(Books!$D$9:$D$1008,C608&amp;"",Books!$F$9:$F$1008,D608)&gt;=COUNTIFS($C$9:C608,C608&amp;"",$D$9:D608,D608),"Matched","Debit in bank, not in books"))))</f>
        <v/>
      </c>
    </row>
    <row r="609" customFormat="false" ht="15" hidden="false" customHeight="false" outlineLevel="0" collapsed="false">
      <c r="A609" s="17"/>
      <c r="B609" s="8"/>
      <c r="C609" s="8"/>
      <c r="D609" s="18"/>
      <c r="E609" s="18"/>
      <c r="F609" s="10" t="str">
        <f aca="false">IF(N(D609)+N(E609)=0,"",IF(C609="","No reference",IF(N(E609)&gt;0,IF(COUNTIFS(Books!$D$9:$D$1008,C609&amp;"",Books!$E$9:$E$1008,E609)&gt;=COUNTIFS($C$9:C609,C609&amp;"",$E$9:E609,E609),"Matched","Credit in bank, not in books"),IF(COUNTIFS(Books!$D$9:$D$1008,C609&amp;"",Books!$F$9:$F$1008,D609)&gt;=COUNTIFS($C$9:C609,C609&amp;"",$D$9:D609,D609),"Matched","Debit in bank, not in books"))))</f>
        <v/>
      </c>
    </row>
    <row r="610" customFormat="false" ht="15" hidden="false" customHeight="false" outlineLevel="0" collapsed="false">
      <c r="A610" s="17"/>
      <c r="B610" s="8"/>
      <c r="C610" s="8"/>
      <c r="D610" s="18"/>
      <c r="E610" s="18"/>
      <c r="F610" s="10" t="str">
        <f aca="false">IF(N(D610)+N(E610)=0,"",IF(C610="","No reference",IF(N(E610)&gt;0,IF(COUNTIFS(Books!$D$9:$D$1008,C610&amp;"",Books!$E$9:$E$1008,E610)&gt;=COUNTIFS($C$9:C610,C610&amp;"",$E$9:E610,E610),"Matched","Credit in bank, not in books"),IF(COUNTIFS(Books!$D$9:$D$1008,C610&amp;"",Books!$F$9:$F$1008,D610)&gt;=COUNTIFS($C$9:C610,C610&amp;"",$D$9:D610,D610),"Matched","Debit in bank, not in books"))))</f>
        <v/>
      </c>
    </row>
    <row r="611" customFormat="false" ht="15" hidden="false" customHeight="false" outlineLevel="0" collapsed="false">
      <c r="A611" s="17"/>
      <c r="B611" s="8"/>
      <c r="C611" s="8"/>
      <c r="D611" s="18"/>
      <c r="E611" s="18"/>
      <c r="F611" s="10" t="str">
        <f aca="false">IF(N(D611)+N(E611)=0,"",IF(C611="","No reference",IF(N(E611)&gt;0,IF(COUNTIFS(Books!$D$9:$D$1008,C611&amp;"",Books!$E$9:$E$1008,E611)&gt;=COUNTIFS($C$9:C611,C611&amp;"",$E$9:E611,E611),"Matched","Credit in bank, not in books"),IF(COUNTIFS(Books!$D$9:$D$1008,C611&amp;"",Books!$F$9:$F$1008,D611)&gt;=COUNTIFS($C$9:C611,C611&amp;"",$D$9:D611,D611),"Matched","Debit in bank, not in books"))))</f>
        <v/>
      </c>
    </row>
    <row r="612" customFormat="false" ht="15" hidden="false" customHeight="false" outlineLevel="0" collapsed="false">
      <c r="A612" s="17"/>
      <c r="B612" s="8"/>
      <c r="C612" s="8"/>
      <c r="D612" s="18"/>
      <c r="E612" s="18"/>
      <c r="F612" s="10" t="str">
        <f aca="false">IF(N(D612)+N(E612)=0,"",IF(C612="","No reference",IF(N(E612)&gt;0,IF(COUNTIFS(Books!$D$9:$D$1008,C612&amp;"",Books!$E$9:$E$1008,E612)&gt;=COUNTIFS($C$9:C612,C612&amp;"",$E$9:E612,E612),"Matched","Credit in bank, not in books"),IF(COUNTIFS(Books!$D$9:$D$1008,C612&amp;"",Books!$F$9:$F$1008,D612)&gt;=COUNTIFS($C$9:C612,C612&amp;"",$D$9:D612,D612),"Matched","Debit in bank, not in books"))))</f>
        <v/>
      </c>
    </row>
    <row r="613" customFormat="false" ht="15" hidden="false" customHeight="false" outlineLevel="0" collapsed="false">
      <c r="A613" s="17"/>
      <c r="B613" s="8"/>
      <c r="C613" s="8"/>
      <c r="D613" s="18"/>
      <c r="E613" s="18"/>
      <c r="F613" s="10" t="str">
        <f aca="false">IF(N(D613)+N(E613)=0,"",IF(C613="","No reference",IF(N(E613)&gt;0,IF(COUNTIFS(Books!$D$9:$D$1008,C613&amp;"",Books!$E$9:$E$1008,E613)&gt;=COUNTIFS($C$9:C613,C613&amp;"",$E$9:E613,E613),"Matched","Credit in bank, not in books"),IF(COUNTIFS(Books!$D$9:$D$1008,C613&amp;"",Books!$F$9:$F$1008,D613)&gt;=COUNTIFS($C$9:C613,C613&amp;"",$D$9:D613,D613),"Matched","Debit in bank, not in books"))))</f>
        <v/>
      </c>
    </row>
    <row r="614" customFormat="false" ht="15" hidden="false" customHeight="false" outlineLevel="0" collapsed="false">
      <c r="A614" s="17"/>
      <c r="B614" s="8"/>
      <c r="C614" s="8"/>
      <c r="D614" s="18"/>
      <c r="E614" s="18"/>
      <c r="F614" s="10" t="str">
        <f aca="false">IF(N(D614)+N(E614)=0,"",IF(C614="","No reference",IF(N(E614)&gt;0,IF(COUNTIFS(Books!$D$9:$D$1008,C614&amp;"",Books!$E$9:$E$1008,E614)&gt;=COUNTIFS($C$9:C614,C614&amp;"",$E$9:E614,E614),"Matched","Credit in bank, not in books"),IF(COUNTIFS(Books!$D$9:$D$1008,C614&amp;"",Books!$F$9:$F$1008,D614)&gt;=COUNTIFS($C$9:C614,C614&amp;"",$D$9:D614,D614),"Matched","Debit in bank, not in books"))))</f>
        <v/>
      </c>
    </row>
    <row r="615" customFormat="false" ht="15" hidden="false" customHeight="false" outlineLevel="0" collapsed="false">
      <c r="A615" s="17"/>
      <c r="B615" s="8"/>
      <c r="C615" s="8"/>
      <c r="D615" s="18"/>
      <c r="E615" s="18"/>
      <c r="F615" s="10" t="str">
        <f aca="false">IF(N(D615)+N(E615)=0,"",IF(C615="","No reference",IF(N(E615)&gt;0,IF(COUNTIFS(Books!$D$9:$D$1008,C615&amp;"",Books!$E$9:$E$1008,E615)&gt;=COUNTIFS($C$9:C615,C615&amp;"",$E$9:E615,E615),"Matched","Credit in bank, not in books"),IF(COUNTIFS(Books!$D$9:$D$1008,C615&amp;"",Books!$F$9:$F$1008,D615)&gt;=COUNTIFS($C$9:C615,C615&amp;"",$D$9:D615,D615),"Matched","Debit in bank, not in books"))))</f>
        <v/>
      </c>
    </row>
    <row r="616" customFormat="false" ht="15" hidden="false" customHeight="false" outlineLevel="0" collapsed="false">
      <c r="A616" s="17"/>
      <c r="B616" s="8"/>
      <c r="C616" s="8"/>
      <c r="D616" s="18"/>
      <c r="E616" s="18"/>
      <c r="F616" s="10" t="str">
        <f aca="false">IF(N(D616)+N(E616)=0,"",IF(C616="","No reference",IF(N(E616)&gt;0,IF(COUNTIFS(Books!$D$9:$D$1008,C616&amp;"",Books!$E$9:$E$1008,E616)&gt;=COUNTIFS($C$9:C616,C616&amp;"",$E$9:E616,E616),"Matched","Credit in bank, not in books"),IF(COUNTIFS(Books!$D$9:$D$1008,C616&amp;"",Books!$F$9:$F$1008,D616)&gt;=COUNTIFS($C$9:C616,C616&amp;"",$D$9:D616,D616),"Matched","Debit in bank, not in books"))))</f>
        <v/>
      </c>
    </row>
    <row r="617" customFormat="false" ht="15" hidden="false" customHeight="false" outlineLevel="0" collapsed="false">
      <c r="A617" s="17"/>
      <c r="B617" s="8"/>
      <c r="C617" s="8"/>
      <c r="D617" s="18"/>
      <c r="E617" s="18"/>
      <c r="F617" s="10" t="str">
        <f aca="false">IF(N(D617)+N(E617)=0,"",IF(C617="","No reference",IF(N(E617)&gt;0,IF(COUNTIFS(Books!$D$9:$D$1008,C617&amp;"",Books!$E$9:$E$1008,E617)&gt;=COUNTIFS($C$9:C617,C617&amp;"",$E$9:E617,E617),"Matched","Credit in bank, not in books"),IF(COUNTIFS(Books!$D$9:$D$1008,C617&amp;"",Books!$F$9:$F$1008,D617)&gt;=COUNTIFS($C$9:C617,C617&amp;"",$D$9:D617,D617),"Matched","Debit in bank, not in books"))))</f>
        <v/>
      </c>
    </row>
    <row r="618" customFormat="false" ht="15" hidden="false" customHeight="false" outlineLevel="0" collapsed="false">
      <c r="A618" s="17"/>
      <c r="B618" s="8"/>
      <c r="C618" s="8"/>
      <c r="D618" s="18"/>
      <c r="E618" s="18"/>
      <c r="F618" s="10" t="str">
        <f aca="false">IF(N(D618)+N(E618)=0,"",IF(C618="","No reference",IF(N(E618)&gt;0,IF(COUNTIFS(Books!$D$9:$D$1008,C618&amp;"",Books!$E$9:$E$1008,E618)&gt;=COUNTIFS($C$9:C618,C618&amp;"",$E$9:E618,E618),"Matched","Credit in bank, not in books"),IF(COUNTIFS(Books!$D$9:$D$1008,C618&amp;"",Books!$F$9:$F$1008,D618)&gt;=COUNTIFS($C$9:C618,C618&amp;"",$D$9:D618,D618),"Matched","Debit in bank, not in books"))))</f>
        <v/>
      </c>
    </row>
    <row r="619" customFormat="false" ht="15" hidden="false" customHeight="false" outlineLevel="0" collapsed="false">
      <c r="A619" s="17"/>
      <c r="B619" s="8"/>
      <c r="C619" s="8"/>
      <c r="D619" s="18"/>
      <c r="E619" s="18"/>
      <c r="F619" s="10" t="str">
        <f aca="false">IF(N(D619)+N(E619)=0,"",IF(C619="","No reference",IF(N(E619)&gt;0,IF(COUNTIFS(Books!$D$9:$D$1008,C619&amp;"",Books!$E$9:$E$1008,E619)&gt;=COUNTIFS($C$9:C619,C619&amp;"",$E$9:E619,E619),"Matched","Credit in bank, not in books"),IF(COUNTIFS(Books!$D$9:$D$1008,C619&amp;"",Books!$F$9:$F$1008,D619)&gt;=COUNTIFS($C$9:C619,C619&amp;"",$D$9:D619,D619),"Matched","Debit in bank, not in books"))))</f>
        <v/>
      </c>
    </row>
    <row r="620" customFormat="false" ht="15" hidden="false" customHeight="false" outlineLevel="0" collapsed="false">
      <c r="A620" s="17"/>
      <c r="B620" s="8"/>
      <c r="C620" s="8"/>
      <c r="D620" s="18"/>
      <c r="E620" s="18"/>
      <c r="F620" s="10" t="str">
        <f aca="false">IF(N(D620)+N(E620)=0,"",IF(C620="","No reference",IF(N(E620)&gt;0,IF(COUNTIFS(Books!$D$9:$D$1008,C620&amp;"",Books!$E$9:$E$1008,E620)&gt;=COUNTIFS($C$9:C620,C620&amp;"",$E$9:E620,E620),"Matched","Credit in bank, not in books"),IF(COUNTIFS(Books!$D$9:$D$1008,C620&amp;"",Books!$F$9:$F$1008,D620)&gt;=COUNTIFS($C$9:C620,C620&amp;"",$D$9:D620,D620),"Matched","Debit in bank, not in books"))))</f>
        <v/>
      </c>
    </row>
    <row r="621" customFormat="false" ht="15" hidden="false" customHeight="false" outlineLevel="0" collapsed="false">
      <c r="A621" s="17"/>
      <c r="B621" s="8"/>
      <c r="C621" s="8"/>
      <c r="D621" s="18"/>
      <c r="E621" s="18"/>
      <c r="F621" s="10" t="str">
        <f aca="false">IF(N(D621)+N(E621)=0,"",IF(C621="","No reference",IF(N(E621)&gt;0,IF(COUNTIFS(Books!$D$9:$D$1008,C621&amp;"",Books!$E$9:$E$1008,E621)&gt;=COUNTIFS($C$9:C621,C621&amp;"",$E$9:E621,E621),"Matched","Credit in bank, not in books"),IF(COUNTIFS(Books!$D$9:$D$1008,C621&amp;"",Books!$F$9:$F$1008,D621)&gt;=COUNTIFS($C$9:C621,C621&amp;"",$D$9:D621,D621),"Matched","Debit in bank, not in books"))))</f>
        <v/>
      </c>
    </row>
    <row r="622" customFormat="false" ht="15" hidden="false" customHeight="false" outlineLevel="0" collapsed="false">
      <c r="A622" s="17"/>
      <c r="B622" s="8"/>
      <c r="C622" s="8"/>
      <c r="D622" s="18"/>
      <c r="E622" s="18"/>
      <c r="F622" s="10" t="str">
        <f aca="false">IF(N(D622)+N(E622)=0,"",IF(C622="","No reference",IF(N(E622)&gt;0,IF(COUNTIFS(Books!$D$9:$D$1008,C622&amp;"",Books!$E$9:$E$1008,E622)&gt;=COUNTIFS($C$9:C622,C622&amp;"",$E$9:E622,E622),"Matched","Credit in bank, not in books"),IF(COUNTIFS(Books!$D$9:$D$1008,C622&amp;"",Books!$F$9:$F$1008,D622)&gt;=COUNTIFS($C$9:C622,C622&amp;"",$D$9:D622,D622),"Matched","Debit in bank, not in books"))))</f>
        <v/>
      </c>
    </row>
    <row r="623" customFormat="false" ht="15" hidden="false" customHeight="false" outlineLevel="0" collapsed="false">
      <c r="A623" s="17"/>
      <c r="B623" s="8"/>
      <c r="C623" s="8"/>
      <c r="D623" s="18"/>
      <c r="E623" s="18"/>
      <c r="F623" s="10" t="str">
        <f aca="false">IF(N(D623)+N(E623)=0,"",IF(C623="","No reference",IF(N(E623)&gt;0,IF(COUNTIFS(Books!$D$9:$D$1008,C623&amp;"",Books!$E$9:$E$1008,E623)&gt;=COUNTIFS($C$9:C623,C623&amp;"",$E$9:E623,E623),"Matched","Credit in bank, not in books"),IF(COUNTIFS(Books!$D$9:$D$1008,C623&amp;"",Books!$F$9:$F$1008,D623)&gt;=COUNTIFS($C$9:C623,C623&amp;"",$D$9:D623,D623),"Matched","Debit in bank, not in books"))))</f>
        <v/>
      </c>
    </row>
    <row r="624" customFormat="false" ht="15" hidden="false" customHeight="false" outlineLevel="0" collapsed="false">
      <c r="A624" s="17"/>
      <c r="B624" s="8"/>
      <c r="C624" s="8"/>
      <c r="D624" s="18"/>
      <c r="E624" s="18"/>
      <c r="F624" s="10" t="str">
        <f aca="false">IF(N(D624)+N(E624)=0,"",IF(C624="","No reference",IF(N(E624)&gt;0,IF(COUNTIFS(Books!$D$9:$D$1008,C624&amp;"",Books!$E$9:$E$1008,E624)&gt;=COUNTIFS($C$9:C624,C624&amp;"",$E$9:E624,E624),"Matched","Credit in bank, not in books"),IF(COUNTIFS(Books!$D$9:$D$1008,C624&amp;"",Books!$F$9:$F$1008,D624)&gt;=COUNTIFS($C$9:C624,C624&amp;"",$D$9:D624,D624),"Matched","Debit in bank, not in books"))))</f>
        <v/>
      </c>
    </row>
    <row r="625" customFormat="false" ht="15" hidden="false" customHeight="false" outlineLevel="0" collapsed="false">
      <c r="A625" s="17"/>
      <c r="B625" s="8"/>
      <c r="C625" s="8"/>
      <c r="D625" s="18"/>
      <c r="E625" s="18"/>
      <c r="F625" s="10" t="str">
        <f aca="false">IF(N(D625)+N(E625)=0,"",IF(C625="","No reference",IF(N(E625)&gt;0,IF(COUNTIFS(Books!$D$9:$D$1008,C625&amp;"",Books!$E$9:$E$1008,E625)&gt;=COUNTIFS($C$9:C625,C625&amp;"",$E$9:E625,E625),"Matched","Credit in bank, not in books"),IF(COUNTIFS(Books!$D$9:$D$1008,C625&amp;"",Books!$F$9:$F$1008,D625)&gt;=COUNTIFS($C$9:C625,C625&amp;"",$D$9:D625,D625),"Matched","Debit in bank, not in books"))))</f>
        <v/>
      </c>
    </row>
    <row r="626" customFormat="false" ht="15" hidden="false" customHeight="false" outlineLevel="0" collapsed="false">
      <c r="A626" s="17"/>
      <c r="B626" s="8"/>
      <c r="C626" s="8"/>
      <c r="D626" s="18"/>
      <c r="E626" s="18"/>
      <c r="F626" s="10" t="str">
        <f aca="false">IF(N(D626)+N(E626)=0,"",IF(C626="","No reference",IF(N(E626)&gt;0,IF(COUNTIFS(Books!$D$9:$D$1008,C626&amp;"",Books!$E$9:$E$1008,E626)&gt;=COUNTIFS($C$9:C626,C626&amp;"",$E$9:E626,E626),"Matched","Credit in bank, not in books"),IF(COUNTIFS(Books!$D$9:$D$1008,C626&amp;"",Books!$F$9:$F$1008,D626)&gt;=COUNTIFS($C$9:C626,C626&amp;"",$D$9:D626,D626),"Matched","Debit in bank, not in books"))))</f>
        <v/>
      </c>
    </row>
    <row r="627" customFormat="false" ht="15" hidden="false" customHeight="false" outlineLevel="0" collapsed="false">
      <c r="A627" s="17"/>
      <c r="B627" s="8"/>
      <c r="C627" s="8"/>
      <c r="D627" s="18"/>
      <c r="E627" s="18"/>
      <c r="F627" s="10" t="str">
        <f aca="false">IF(N(D627)+N(E627)=0,"",IF(C627="","No reference",IF(N(E627)&gt;0,IF(COUNTIFS(Books!$D$9:$D$1008,C627&amp;"",Books!$E$9:$E$1008,E627)&gt;=COUNTIFS($C$9:C627,C627&amp;"",$E$9:E627,E627),"Matched","Credit in bank, not in books"),IF(COUNTIFS(Books!$D$9:$D$1008,C627&amp;"",Books!$F$9:$F$1008,D627)&gt;=COUNTIFS($C$9:C627,C627&amp;"",$D$9:D627,D627),"Matched","Debit in bank, not in books"))))</f>
        <v/>
      </c>
    </row>
    <row r="628" customFormat="false" ht="15" hidden="false" customHeight="false" outlineLevel="0" collapsed="false">
      <c r="A628" s="17"/>
      <c r="B628" s="8"/>
      <c r="C628" s="8"/>
      <c r="D628" s="18"/>
      <c r="E628" s="18"/>
      <c r="F628" s="10" t="str">
        <f aca="false">IF(N(D628)+N(E628)=0,"",IF(C628="","No reference",IF(N(E628)&gt;0,IF(COUNTIFS(Books!$D$9:$D$1008,C628&amp;"",Books!$E$9:$E$1008,E628)&gt;=COUNTIFS($C$9:C628,C628&amp;"",$E$9:E628,E628),"Matched","Credit in bank, not in books"),IF(COUNTIFS(Books!$D$9:$D$1008,C628&amp;"",Books!$F$9:$F$1008,D628)&gt;=COUNTIFS($C$9:C628,C628&amp;"",$D$9:D628,D628),"Matched","Debit in bank, not in books"))))</f>
        <v/>
      </c>
    </row>
    <row r="629" customFormat="false" ht="15" hidden="false" customHeight="false" outlineLevel="0" collapsed="false">
      <c r="A629" s="17"/>
      <c r="B629" s="8"/>
      <c r="C629" s="8"/>
      <c r="D629" s="18"/>
      <c r="E629" s="18"/>
      <c r="F629" s="10" t="str">
        <f aca="false">IF(N(D629)+N(E629)=0,"",IF(C629="","No reference",IF(N(E629)&gt;0,IF(COUNTIFS(Books!$D$9:$D$1008,C629&amp;"",Books!$E$9:$E$1008,E629)&gt;=COUNTIFS($C$9:C629,C629&amp;"",$E$9:E629,E629),"Matched","Credit in bank, not in books"),IF(COUNTIFS(Books!$D$9:$D$1008,C629&amp;"",Books!$F$9:$F$1008,D629)&gt;=COUNTIFS($C$9:C629,C629&amp;"",$D$9:D629,D629),"Matched","Debit in bank, not in books"))))</f>
        <v/>
      </c>
    </row>
    <row r="630" customFormat="false" ht="15" hidden="false" customHeight="false" outlineLevel="0" collapsed="false">
      <c r="A630" s="17"/>
      <c r="B630" s="8"/>
      <c r="C630" s="8"/>
      <c r="D630" s="18"/>
      <c r="E630" s="18"/>
      <c r="F630" s="10" t="str">
        <f aca="false">IF(N(D630)+N(E630)=0,"",IF(C630="","No reference",IF(N(E630)&gt;0,IF(COUNTIFS(Books!$D$9:$D$1008,C630&amp;"",Books!$E$9:$E$1008,E630)&gt;=COUNTIFS($C$9:C630,C630&amp;"",$E$9:E630,E630),"Matched","Credit in bank, not in books"),IF(COUNTIFS(Books!$D$9:$D$1008,C630&amp;"",Books!$F$9:$F$1008,D630)&gt;=COUNTIFS($C$9:C630,C630&amp;"",$D$9:D630,D630),"Matched","Debit in bank, not in books"))))</f>
        <v/>
      </c>
    </row>
    <row r="631" customFormat="false" ht="15" hidden="false" customHeight="false" outlineLevel="0" collapsed="false">
      <c r="A631" s="17"/>
      <c r="B631" s="8"/>
      <c r="C631" s="8"/>
      <c r="D631" s="18"/>
      <c r="E631" s="18"/>
      <c r="F631" s="10" t="str">
        <f aca="false">IF(N(D631)+N(E631)=0,"",IF(C631="","No reference",IF(N(E631)&gt;0,IF(COUNTIFS(Books!$D$9:$D$1008,C631&amp;"",Books!$E$9:$E$1008,E631)&gt;=COUNTIFS($C$9:C631,C631&amp;"",$E$9:E631,E631),"Matched","Credit in bank, not in books"),IF(COUNTIFS(Books!$D$9:$D$1008,C631&amp;"",Books!$F$9:$F$1008,D631)&gt;=COUNTIFS($C$9:C631,C631&amp;"",$D$9:D631,D631),"Matched","Debit in bank, not in books"))))</f>
        <v/>
      </c>
    </row>
    <row r="632" customFormat="false" ht="15" hidden="false" customHeight="false" outlineLevel="0" collapsed="false">
      <c r="A632" s="17"/>
      <c r="B632" s="8"/>
      <c r="C632" s="8"/>
      <c r="D632" s="18"/>
      <c r="E632" s="18"/>
      <c r="F632" s="10" t="str">
        <f aca="false">IF(N(D632)+N(E632)=0,"",IF(C632="","No reference",IF(N(E632)&gt;0,IF(COUNTIFS(Books!$D$9:$D$1008,C632&amp;"",Books!$E$9:$E$1008,E632)&gt;=COUNTIFS($C$9:C632,C632&amp;"",$E$9:E632,E632),"Matched","Credit in bank, not in books"),IF(COUNTIFS(Books!$D$9:$D$1008,C632&amp;"",Books!$F$9:$F$1008,D632)&gt;=COUNTIFS($C$9:C632,C632&amp;"",$D$9:D632,D632),"Matched","Debit in bank, not in books"))))</f>
        <v/>
      </c>
    </row>
    <row r="633" customFormat="false" ht="15" hidden="false" customHeight="false" outlineLevel="0" collapsed="false">
      <c r="A633" s="17"/>
      <c r="B633" s="8"/>
      <c r="C633" s="8"/>
      <c r="D633" s="18"/>
      <c r="E633" s="18"/>
      <c r="F633" s="10" t="str">
        <f aca="false">IF(N(D633)+N(E633)=0,"",IF(C633="","No reference",IF(N(E633)&gt;0,IF(COUNTIFS(Books!$D$9:$D$1008,C633&amp;"",Books!$E$9:$E$1008,E633)&gt;=COUNTIFS($C$9:C633,C633&amp;"",$E$9:E633,E633),"Matched","Credit in bank, not in books"),IF(COUNTIFS(Books!$D$9:$D$1008,C633&amp;"",Books!$F$9:$F$1008,D633)&gt;=COUNTIFS($C$9:C633,C633&amp;"",$D$9:D633,D633),"Matched","Debit in bank, not in books"))))</f>
        <v/>
      </c>
    </row>
    <row r="634" customFormat="false" ht="15" hidden="false" customHeight="false" outlineLevel="0" collapsed="false">
      <c r="A634" s="17"/>
      <c r="B634" s="8"/>
      <c r="C634" s="8"/>
      <c r="D634" s="18"/>
      <c r="E634" s="18"/>
      <c r="F634" s="10" t="str">
        <f aca="false">IF(N(D634)+N(E634)=0,"",IF(C634="","No reference",IF(N(E634)&gt;0,IF(COUNTIFS(Books!$D$9:$D$1008,C634&amp;"",Books!$E$9:$E$1008,E634)&gt;=COUNTIFS($C$9:C634,C634&amp;"",$E$9:E634,E634),"Matched","Credit in bank, not in books"),IF(COUNTIFS(Books!$D$9:$D$1008,C634&amp;"",Books!$F$9:$F$1008,D634)&gt;=COUNTIFS($C$9:C634,C634&amp;"",$D$9:D634,D634),"Matched","Debit in bank, not in books"))))</f>
        <v/>
      </c>
    </row>
    <row r="635" customFormat="false" ht="15" hidden="false" customHeight="false" outlineLevel="0" collapsed="false">
      <c r="A635" s="17"/>
      <c r="B635" s="8"/>
      <c r="C635" s="8"/>
      <c r="D635" s="18"/>
      <c r="E635" s="18"/>
      <c r="F635" s="10" t="str">
        <f aca="false">IF(N(D635)+N(E635)=0,"",IF(C635="","No reference",IF(N(E635)&gt;0,IF(COUNTIFS(Books!$D$9:$D$1008,C635&amp;"",Books!$E$9:$E$1008,E635)&gt;=COUNTIFS($C$9:C635,C635&amp;"",$E$9:E635,E635),"Matched","Credit in bank, not in books"),IF(COUNTIFS(Books!$D$9:$D$1008,C635&amp;"",Books!$F$9:$F$1008,D635)&gt;=COUNTIFS($C$9:C635,C635&amp;"",$D$9:D635,D635),"Matched","Debit in bank, not in books"))))</f>
        <v/>
      </c>
    </row>
    <row r="636" customFormat="false" ht="15" hidden="false" customHeight="false" outlineLevel="0" collapsed="false">
      <c r="A636" s="17"/>
      <c r="B636" s="8"/>
      <c r="C636" s="8"/>
      <c r="D636" s="18"/>
      <c r="E636" s="18"/>
      <c r="F636" s="10" t="str">
        <f aca="false">IF(N(D636)+N(E636)=0,"",IF(C636="","No reference",IF(N(E636)&gt;0,IF(COUNTIFS(Books!$D$9:$D$1008,C636&amp;"",Books!$E$9:$E$1008,E636)&gt;=COUNTIFS($C$9:C636,C636&amp;"",$E$9:E636,E636),"Matched","Credit in bank, not in books"),IF(COUNTIFS(Books!$D$9:$D$1008,C636&amp;"",Books!$F$9:$F$1008,D636)&gt;=COUNTIFS($C$9:C636,C636&amp;"",$D$9:D636,D636),"Matched","Debit in bank, not in books"))))</f>
        <v/>
      </c>
    </row>
    <row r="637" customFormat="false" ht="15" hidden="false" customHeight="false" outlineLevel="0" collapsed="false">
      <c r="A637" s="17"/>
      <c r="B637" s="8"/>
      <c r="C637" s="8"/>
      <c r="D637" s="18"/>
      <c r="E637" s="18"/>
      <c r="F637" s="10" t="str">
        <f aca="false">IF(N(D637)+N(E637)=0,"",IF(C637="","No reference",IF(N(E637)&gt;0,IF(COUNTIFS(Books!$D$9:$D$1008,C637&amp;"",Books!$E$9:$E$1008,E637)&gt;=COUNTIFS($C$9:C637,C637&amp;"",$E$9:E637,E637),"Matched","Credit in bank, not in books"),IF(COUNTIFS(Books!$D$9:$D$1008,C637&amp;"",Books!$F$9:$F$1008,D637)&gt;=COUNTIFS($C$9:C637,C637&amp;"",$D$9:D637,D637),"Matched","Debit in bank, not in books"))))</f>
        <v/>
      </c>
    </row>
    <row r="638" customFormat="false" ht="15" hidden="false" customHeight="false" outlineLevel="0" collapsed="false">
      <c r="A638" s="17"/>
      <c r="B638" s="8"/>
      <c r="C638" s="8"/>
      <c r="D638" s="18"/>
      <c r="E638" s="18"/>
      <c r="F638" s="10" t="str">
        <f aca="false">IF(N(D638)+N(E638)=0,"",IF(C638="","No reference",IF(N(E638)&gt;0,IF(COUNTIFS(Books!$D$9:$D$1008,C638&amp;"",Books!$E$9:$E$1008,E638)&gt;=COUNTIFS($C$9:C638,C638&amp;"",$E$9:E638,E638),"Matched","Credit in bank, not in books"),IF(COUNTIFS(Books!$D$9:$D$1008,C638&amp;"",Books!$F$9:$F$1008,D638)&gt;=COUNTIFS($C$9:C638,C638&amp;"",$D$9:D638,D638),"Matched","Debit in bank, not in books"))))</f>
        <v/>
      </c>
    </row>
    <row r="639" customFormat="false" ht="15" hidden="false" customHeight="false" outlineLevel="0" collapsed="false">
      <c r="A639" s="17"/>
      <c r="B639" s="8"/>
      <c r="C639" s="8"/>
      <c r="D639" s="18"/>
      <c r="E639" s="18"/>
      <c r="F639" s="10" t="str">
        <f aca="false">IF(N(D639)+N(E639)=0,"",IF(C639="","No reference",IF(N(E639)&gt;0,IF(COUNTIFS(Books!$D$9:$D$1008,C639&amp;"",Books!$E$9:$E$1008,E639)&gt;=COUNTIFS($C$9:C639,C639&amp;"",$E$9:E639,E639),"Matched","Credit in bank, not in books"),IF(COUNTIFS(Books!$D$9:$D$1008,C639&amp;"",Books!$F$9:$F$1008,D639)&gt;=COUNTIFS($C$9:C639,C639&amp;"",$D$9:D639,D639),"Matched","Debit in bank, not in books"))))</f>
        <v/>
      </c>
    </row>
    <row r="640" customFormat="false" ht="15" hidden="false" customHeight="false" outlineLevel="0" collapsed="false">
      <c r="A640" s="17"/>
      <c r="B640" s="8"/>
      <c r="C640" s="8"/>
      <c r="D640" s="18"/>
      <c r="E640" s="18"/>
      <c r="F640" s="10" t="str">
        <f aca="false">IF(N(D640)+N(E640)=0,"",IF(C640="","No reference",IF(N(E640)&gt;0,IF(COUNTIFS(Books!$D$9:$D$1008,C640&amp;"",Books!$E$9:$E$1008,E640)&gt;=COUNTIFS($C$9:C640,C640&amp;"",$E$9:E640,E640),"Matched","Credit in bank, not in books"),IF(COUNTIFS(Books!$D$9:$D$1008,C640&amp;"",Books!$F$9:$F$1008,D640)&gt;=COUNTIFS($C$9:C640,C640&amp;"",$D$9:D640,D640),"Matched","Debit in bank, not in books"))))</f>
        <v/>
      </c>
    </row>
    <row r="641" customFormat="false" ht="15" hidden="false" customHeight="false" outlineLevel="0" collapsed="false">
      <c r="A641" s="17"/>
      <c r="B641" s="8"/>
      <c r="C641" s="8"/>
      <c r="D641" s="18"/>
      <c r="E641" s="18"/>
      <c r="F641" s="10" t="str">
        <f aca="false">IF(N(D641)+N(E641)=0,"",IF(C641="","No reference",IF(N(E641)&gt;0,IF(COUNTIFS(Books!$D$9:$D$1008,C641&amp;"",Books!$E$9:$E$1008,E641)&gt;=COUNTIFS($C$9:C641,C641&amp;"",$E$9:E641,E641),"Matched","Credit in bank, not in books"),IF(COUNTIFS(Books!$D$9:$D$1008,C641&amp;"",Books!$F$9:$F$1008,D641)&gt;=COUNTIFS($C$9:C641,C641&amp;"",$D$9:D641,D641),"Matched","Debit in bank, not in books"))))</f>
        <v/>
      </c>
    </row>
    <row r="642" customFormat="false" ht="15" hidden="false" customHeight="false" outlineLevel="0" collapsed="false">
      <c r="A642" s="17"/>
      <c r="B642" s="8"/>
      <c r="C642" s="8"/>
      <c r="D642" s="18"/>
      <c r="E642" s="18"/>
      <c r="F642" s="10" t="str">
        <f aca="false">IF(N(D642)+N(E642)=0,"",IF(C642="","No reference",IF(N(E642)&gt;0,IF(COUNTIFS(Books!$D$9:$D$1008,C642&amp;"",Books!$E$9:$E$1008,E642)&gt;=COUNTIFS($C$9:C642,C642&amp;"",$E$9:E642,E642),"Matched","Credit in bank, not in books"),IF(COUNTIFS(Books!$D$9:$D$1008,C642&amp;"",Books!$F$9:$F$1008,D642)&gt;=COUNTIFS($C$9:C642,C642&amp;"",$D$9:D642,D642),"Matched","Debit in bank, not in books"))))</f>
        <v/>
      </c>
    </row>
    <row r="643" customFormat="false" ht="15" hidden="false" customHeight="false" outlineLevel="0" collapsed="false">
      <c r="A643" s="17"/>
      <c r="B643" s="8"/>
      <c r="C643" s="8"/>
      <c r="D643" s="18"/>
      <c r="E643" s="18"/>
      <c r="F643" s="10" t="str">
        <f aca="false">IF(N(D643)+N(E643)=0,"",IF(C643="","No reference",IF(N(E643)&gt;0,IF(COUNTIFS(Books!$D$9:$D$1008,C643&amp;"",Books!$E$9:$E$1008,E643)&gt;=COUNTIFS($C$9:C643,C643&amp;"",$E$9:E643,E643),"Matched","Credit in bank, not in books"),IF(COUNTIFS(Books!$D$9:$D$1008,C643&amp;"",Books!$F$9:$F$1008,D643)&gt;=COUNTIFS($C$9:C643,C643&amp;"",$D$9:D643,D643),"Matched","Debit in bank, not in books"))))</f>
        <v/>
      </c>
    </row>
    <row r="644" customFormat="false" ht="15" hidden="false" customHeight="false" outlineLevel="0" collapsed="false">
      <c r="A644" s="17"/>
      <c r="B644" s="8"/>
      <c r="C644" s="8"/>
      <c r="D644" s="18"/>
      <c r="E644" s="18"/>
      <c r="F644" s="10" t="str">
        <f aca="false">IF(N(D644)+N(E644)=0,"",IF(C644="","No reference",IF(N(E644)&gt;0,IF(COUNTIFS(Books!$D$9:$D$1008,C644&amp;"",Books!$E$9:$E$1008,E644)&gt;=COUNTIFS($C$9:C644,C644&amp;"",$E$9:E644,E644),"Matched","Credit in bank, not in books"),IF(COUNTIFS(Books!$D$9:$D$1008,C644&amp;"",Books!$F$9:$F$1008,D644)&gt;=COUNTIFS($C$9:C644,C644&amp;"",$D$9:D644,D644),"Matched","Debit in bank, not in books"))))</f>
        <v/>
      </c>
    </row>
    <row r="645" customFormat="false" ht="15" hidden="false" customHeight="false" outlineLevel="0" collapsed="false">
      <c r="A645" s="17"/>
      <c r="B645" s="8"/>
      <c r="C645" s="8"/>
      <c r="D645" s="18"/>
      <c r="E645" s="18"/>
      <c r="F645" s="10" t="str">
        <f aca="false">IF(N(D645)+N(E645)=0,"",IF(C645="","No reference",IF(N(E645)&gt;0,IF(COUNTIFS(Books!$D$9:$D$1008,C645&amp;"",Books!$E$9:$E$1008,E645)&gt;=COUNTIFS($C$9:C645,C645&amp;"",$E$9:E645,E645),"Matched","Credit in bank, not in books"),IF(COUNTIFS(Books!$D$9:$D$1008,C645&amp;"",Books!$F$9:$F$1008,D645)&gt;=COUNTIFS($C$9:C645,C645&amp;"",$D$9:D645,D645),"Matched","Debit in bank, not in books"))))</f>
        <v/>
      </c>
    </row>
    <row r="646" customFormat="false" ht="15" hidden="false" customHeight="false" outlineLevel="0" collapsed="false">
      <c r="A646" s="17"/>
      <c r="B646" s="8"/>
      <c r="C646" s="8"/>
      <c r="D646" s="18"/>
      <c r="E646" s="18"/>
      <c r="F646" s="10" t="str">
        <f aca="false">IF(N(D646)+N(E646)=0,"",IF(C646="","No reference",IF(N(E646)&gt;0,IF(COUNTIFS(Books!$D$9:$D$1008,C646&amp;"",Books!$E$9:$E$1008,E646)&gt;=COUNTIFS($C$9:C646,C646&amp;"",$E$9:E646,E646),"Matched","Credit in bank, not in books"),IF(COUNTIFS(Books!$D$9:$D$1008,C646&amp;"",Books!$F$9:$F$1008,D646)&gt;=COUNTIFS($C$9:C646,C646&amp;"",$D$9:D646,D646),"Matched","Debit in bank, not in books"))))</f>
        <v/>
      </c>
    </row>
    <row r="647" customFormat="false" ht="15" hidden="false" customHeight="false" outlineLevel="0" collapsed="false">
      <c r="A647" s="17"/>
      <c r="B647" s="8"/>
      <c r="C647" s="8"/>
      <c r="D647" s="18"/>
      <c r="E647" s="18"/>
      <c r="F647" s="10" t="str">
        <f aca="false">IF(N(D647)+N(E647)=0,"",IF(C647="","No reference",IF(N(E647)&gt;0,IF(COUNTIFS(Books!$D$9:$D$1008,C647&amp;"",Books!$E$9:$E$1008,E647)&gt;=COUNTIFS($C$9:C647,C647&amp;"",$E$9:E647,E647),"Matched","Credit in bank, not in books"),IF(COUNTIFS(Books!$D$9:$D$1008,C647&amp;"",Books!$F$9:$F$1008,D647)&gt;=COUNTIFS($C$9:C647,C647&amp;"",$D$9:D647,D647),"Matched","Debit in bank, not in books"))))</f>
        <v/>
      </c>
    </row>
    <row r="648" customFormat="false" ht="15" hidden="false" customHeight="false" outlineLevel="0" collapsed="false">
      <c r="A648" s="17"/>
      <c r="B648" s="8"/>
      <c r="C648" s="8"/>
      <c r="D648" s="18"/>
      <c r="E648" s="18"/>
      <c r="F648" s="10" t="str">
        <f aca="false">IF(N(D648)+N(E648)=0,"",IF(C648="","No reference",IF(N(E648)&gt;0,IF(COUNTIFS(Books!$D$9:$D$1008,C648&amp;"",Books!$E$9:$E$1008,E648)&gt;=COUNTIFS($C$9:C648,C648&amp;"",$E$9:E648,E648),"Matched","Credit in bank, not in books"),IF(COUNTIFS(Books!$D$9:$D$1008,C648&amp;"",Books!$F$9:$F$1008,D648)&gt;=COUNTIFS($C$9:C648,C648&amp;"",$D$9:D648,D648),"Matched","Debit in bank, not in books"))))</f>
        <v/>
      </c>
    </row>
    <row r="649" customFormat="false" ht="15" hidden="false" customHeight="false" outlineLevel="0" collapsed="false">
      <c r="A649" s="17"/>
      <c r="B649" s="8"/>
      <c r="C649" s="8"/>
      <c r="D649" s="18"/>
      <c r="E649" s="18"/>
      <c r="F649" s="10" t="str">
        <f aca="false">IF(N(D649)+N(E649)=0,"",IF(C649="","No reference",IF(N(E649)&gt;0,IF(COUNTIFS(Books!$D$9:$D$1008,C649&amp;"",Books!$E$9:$E$1008,E649)&gt;=COUNTIFS($C$9:C649,C649&amp;"",$E$9:E649,E649),"Matched","Credit in bank, not in books"),IF(COUNTIFS(Books!$D$9:$D$1008,C649&amp;"",Books!$F$9:$F$1008,D649)&gt;=COUNTIFS($C$9:C649,C649&amp;"",$D$9:D649,D649),"Matched","Debit in bank, not in books"))))</f>
        <v/>
      </c>
    </row>
    <row r="650" customFormat="false" ht="15" hidden="false" customHeight="false" outlineLevel="0" collapsed="false">
      <c r="A650" s="17"/>
      <c r="B650" s="8"/>
      <c r="C650" s="8"/>
      <c r="D650" s="18"/>
      <c r="E650" s="18"/>
      <c r="F650" s="10" t="str">
        <f aca="false">IF(N(D650)+N(E650)=0,"",IF(C650="","No reference",IF(N(E650)&gt;0,IF(COUNTIFS(Books!$D$9:$D$1008,C650&amp;"",Books!$E$9:$E$1008,E650)&gt;=COUNTIFS($C$9:C650,C650&amp;"",$E$9:E650,E650),"Matched","Credit in bank, not in books"),IF(COUNTIFS(Books!$D$9:$D$1008,C650&amp;"",Books!$F$9:$F$1008,D650)&gt;=COUNTIFS($C$9:C650,C650&amp;"",$D$9:D650,D650),"Matched","Debit in bank, not in books"))))</f>
        <v/>
      </c>
    </row>
    <row r="651" customFormat="false" ht="15" hidden="false" customHeight="false" outlineLevel="0" collapsed="false">
      <c r="A651" s="17"/>
      <c r="B651" s="8"/>
      <c r="C651" s="8"/>
      <c r="D651" s="18"/>
      <c r="E651" s="18"/>
      <c r="F651" s="10" t="str">
        <f aca="false">IF(N(D651)+N(E651)=0,"",IF(C651="","No reference",IF(N(E651)&gt;0,IF(COUNTIFS(Books!$D$9:$D$1008,C651&amp;"",Books!$E$9:$E$1008,E651)&gt;=COUNTIFS($C$9:C651,C651&amp;"",$E$9:E651,E651),"Matched","Credit in bank, not in books"),IF(COUNTIFS(Books!$D$9:$D$1008,C651&amp;"",Books!$F$9:$F$1008,D651)&gt;=COUNTIFS($C$9:C651,C651&amp;"",$D$9:D651,D651),"Matched","Debit in bank, not in books"))))</f>
        <v/>
      </c>
    </row>
    <row r="652" customFormat="false" ht="15" hidden="false" customHeight="false" outlineLevel="0" collapsed="false">
      <c r="A652" s="17"/>
      <c r="B652" s="8"/>
      <c r="C652" s="8"/>
      <c r="D652" s="18"/>
      <c r="E652" s="18"/>
      <c r="F652" s="10" t="str">
        <f aca="false">IF(N(D652)+N(E652)=0,"",IF(C652="","No reference",IF(N(E652)&gt;0,IF(COUNTIFS(Books!$D$9:$D$1008,C652&amp;"",Books!$E$9:$E$1008,E652)&gt;=COUNTIFS($C$9:C652,C652&amp;"",$E$9:E652,E652),"Matched","Credit in bank, not in books"),IF(COUNTIFS(Books!$D$9:$D$1008,C652&amp;"",Books!$F$9:$F$1008,D652)&gt;=COUNTIFS($C$9:C652,C652&amp;"",$D$9:D652,D652),"Matched","Debit in bank, not in books"))))</f>
        <v/>
      </c>
    </row>
    <row r="653" customFormat="false" ht="15" hidden="false" customHeight="false" outlineLevel="0" collapsed="false">
      <c r="A653" s="17"/>
      <c r="B653" s="8"/>
      <c r="C653" s="8"/>
      <c r="D653" s="18"/>
      <c r="E653" s="18"/>
      <c r="F653" s="10" t="str">
        <f aca="false">IF(N(D653)+N(E653)=0,"",IF(C653="","No reference",IF(N(E653)&gt;0,IF(COUNTIFS(Books!$D$9:$D$1008,C653&amp;"",Books!$E$9:$E$1008,E653)&gt;=COUNTIFS($C$9:C653,C653&amp;"",$E$9:E653,E653),"Matched","Credit in bank, not in books"),IF(COUNTIFS(Books!$D$9:$D$1008,C653&amp;"",Books!$F$9:$F$1008,D653)&gt;=COUNTIFS($C$9:C653,C653&amp;"",$D$9:D653,D653),"Matched","Debit in bank, not in books"))))</f>
        <v/>
      </c>
    </row>
    <row r="654" customFormat="false" ht="15" hidden="false" customHeight="false" outlineLevel="0" collapsed="false">
      <c r="A654" s="17"/>
      <c r="B654" s="8"/>
      <c r="C654" s="8"/>
      <c r="D654" s="18"/>
      <c r="E654" s="18"/>
      <c r="F654" s="10" t="str">
        <f aca="false">IF(N(D654)+N(E654)=0,"",IF(C654="","No reference",IF(N(E654)&gt;0,IF(COUNTIFS(Books!$D$9:$D$1008,C654&amp;"",Books!$E$9:$E$1008,E654)&gt;=COUNTIFS($C$9:C654,C654&amp;"",$E$9:E654,E654),"Matched","Credit in bank, not in books"),IF(COUNTIFS(Books!$D$9:$D$1008,C654&amp;"",Books!$F$9:$F$1008,D654)&gt;=COUNTIFS($C$9:C654,C654&amp;"",$D$9:D654,D654),"Matched","Debit in bank, not in books"))))</f>
        <v/>
      </c>
    </row>
    <row r="655" customFormat="false" ht="15" hidden="false" customHeight="false" outlineLevel="0" collapsed="false">
      <c r="A655" s="17"/>
      <c r="B655" s="8"/>
      <c r="C655" s="8"/>
      <c r="D655" s="18"/>
      <c r="E655" s="18"/>
      <c r="F655" s="10" t="str">
        <f aca="false">IF(N(D655)+N(E655)=0,"",IF(C655="","No reference",IF(N(E655)&gt;0,IF(COUNTIFS(Books!$D$9:$D$1008,C655&amp;"",Books!$E$9:$E$1008,E655)&gt;=COUNTIFS($C$9:C655,C655&amp;"",$E$9:E655,E655),"Matched","Credit in bank, not in books"),IF(COUNTIFS(Books!$D$9:$D$1008,C655&amp;"",Books!$F$9:$F$1008,D655)&gt;=COUNTIFS($C$9:C655,C655&amp;"",$D$9:D655,D655),"Matched","Debit in bank, not in books"))))</f>
        <v/>
      </c>
    </row>
    <row r="656" customFormat="false" ht="15" hidden="false" customHeight="false" outlineLevel="0" collapsed="false">
      <c r="A656" s="17"/>
      <c r="B656" s="8"/>
      <c r="C656" s="8"/>
      <c r="D656" s="18"/>
      <c r="E656" s="18"/>
      <c r="F656" s="10" t="str">
        <f aca="false">IF(N(D656)+N(E656)=0,"",IF(C656="","No reference",IF(N(E656)&gt;0,IF(COUNTIFS(Books!$D$9:$D$1008,C656&amp;"",Books!$E$9:$E$1008,E656)&gt;=COUNTIFS($C$9:C656,C656&amp;"",$E$9:E656,E656),"Matched","Credit in bank, not in books"),IF(COUNTIFS(Books!$D$9:$D$1008,C656&amp;"",Books!$F$9:$F$1008,D656)&gt;=COUNTIFS($C$9:C656,C656&amp;"",$D$9:D656,D656),"Matched","Debit in bank, not in books"))))</f>
        <v/>
      </c>
    </row>
    <row r="657" customFormat="false" ht="15" hidden="false" customHeight="false" outlineLevel="0" collapsed="false">
      <c r="A657" s="17"/>
      <c r="B657" s="8"/>
      <c r="C657" s="8"/>
      <c r="D657" s="18"/>
      <c r="E657" s="18"/>
      <c r="F657" s="10" t="str">
        <f aca="false">IF(N(D657)+N(E657)=0,"",IF(C657="","No reference",IF(N(E657)&gt;0,IF(COUNTIFS(Books!$D$9:$D$1008,C657&amp;"",Books!$E$9:$E$1008,E657)&gt;=COUNTIFS($C$9:C657,C657&amp;"",$E$9:E657,E657),"Matched","Credit in bank, not in books"),IF(COUNTIFS(Books!$D$9:$D$1008,C657&amp;"",Books!$F$9:$F$1008,D657)&gt;=COUNTIFS($C$9:C657,C657&amp;"",$D$9:D657,D657),"Matched","Debit in bank, not in books"))))</f>
        <v/>
      </c>
    </row>
    <row r="658" customFormat="false" ht="15" hidden="false" customHeight="false" outlineLevel="0" collapsed="false">
      <c r="A658" s="17"/>
      <c r="B658" s="8"/>
      <c r="C658" s="8"/>
      <c r="D658" s="18"/>
      <c r="E658" s="18"/>
      <c r="F658" s="10" t="str">
        <f aca="false">IF(N(D658)+N(E658)=0,"",IF(C658="","No reference",IF(N(E658)&gt;0,IF(COUNTIFS(Books!$D$9:$D$1008,C658&amp;"",Books!$E$9:$E$1008,E658)&gt;=COUNTIFS($C$9:C658,C658&amp;"",$E$9:E658,E658),"Matched","Credit in bank, not in books"),IF(COUNTIFS(Books!$D$9:$D$1008,C658&amp;"",Books!$F$9:$F$1008,D658)&gt;=COUNTIFS($C$9:C658,C658&amp;"",$D$9:D658,D658),"Matched","Debit in bank, not in books"))))</f>
        <v/>
      </c>
    </row>
    <row r="659" customFormat="false" ht="15" hidden="false" customHeight="false" outlineLevel="0" collapsed="false">
      <c r="A659" s="17"/>
      <c r="B659" s="8"/>
      <c r="C659" s="8"/>
      <c r="D659" s="18"/>
      <c r="E659" s="18"/>
      <c r="F659" s="10" t="str">
        <f aca="false">IF(N(D659)+N(E659)=0,"",IF(C659="","No reference",IF(N(E659)&gt;0,IF(COUNTIFS(Books!$D$9:$D$1008,C659&amp;"",Books!$E$9:$E$1008,E659)&gt;=COUNTIFS($C$9:C659,C659&amp;"",$E$9:E659,E659),"Matched","Credit in bank, not in books"),IF(COUNTIFS(Books!$D$9:$D$1008,C659&amp;"",Books!$F$9:$F$1008,D659)&gt;=COUNTIFS($C$9:C659,C659&amp;"",$D$9:D659,D659),"Matched","Debit in bank, not in books"))))</f>
        <v/>
      </c>
    </row>
    <row r="660" customFormat="false" ht="15" hidden="false" customHeight="false" outlineLevel="0" collapsed="false">
      <c r="A660" s="17"/>
      <c r="B660" s="8"/>
      <c r="C660" s="8"/>
      <c r="D660" s="18"/>
      <c r="E660" s="18"/>
      <c r="F660" s="10" t="str">
        <f aca="false">IF(N(D660)+N(E660)=0,"",IF(C660="","No reference",IF(N(E660)&gt;0,IF(COUNTIFS(Books!$D$9:$D$1008,C660&amp;"",Books!$E$9:$E$1008,E660)&gt;=COUNTIFS($C$9:C660,C660&amp;"",$E$9:E660,E660),"Matched","Credit in bank, not in books"),IF(COUNTIFS(Books!$D$9:$D$1008,C660&amp;"",Books!$F$9:$F$1008,D660)&gt;=COUNTIFS($C$9:C660,C660&amp;"",$D$9:D660,D660),"Matched","Debit in bank, not in books"))))</f>
        <v/>
      </c>
    </row>
    <row r="661" customFormat="false" ht="15" hidden="false" customHeight="false" outlineLevel="0" collapsed="false">
      <c r="A661" s="17"/>
      <c r="B661" s="8"/>
      <c r="C661" s="8"/>
      <c r="D661" s="18"/>
      <c r="E661" s="18"/>
      <c r="F661" s="10" t="str">
        <f aca="false">IF(N(D661)+N(E661)=0,"",IF(C661="","No reference",IF(N(E661)&gt;0,IF(COUNTIFS(Books!$D$9:$D$1008,C661&amp;"",Books!$E$9:$E$1008,E661)&gt;=COUNTIFS($C$9:C661,C661&amp;"",$E$9:E661,E661),"Matched","Credit in bank, not in books"),IF(COUNTIFS(Books!$D$9:$D$1008,C661&amp;"",Books!$F$9:$F$1008,D661)&gt;=COUNTIFS($C$9:C661,C661&amp;"",$D$9:D661,D661),"Matched","Debit in bank, not in books"))))</f>
        <v/>
      </c>
    </row>
    <row r="662" customFormat="false" ht="15" hidden="false" customHeight="false" outlineLevel="0" collapsed="false">
      <c r="A662" s="17"/>
      <c r="B662" s="8"/>
      <c r="C662" s="8"/>
      <c r="D662" s="18"/>
      <c r="E662" s="18"/>
      <c r="F662" s="10" t="str">
        <f aca="false">IF(N(D662)+N(E662)=0,"",IF(C662="","No reference",IF(N(E662)&gt;0,IF(COUNTIFS(Books!$D$9:$D$1008,C662&amp;"",Books!$E$9:$E$1008,E662)&gt;=COUNTIFS($C$9:C662,C662&amp;"",$E$9:E662,E662),"Matched","Credit in bank, not in books"),IF(COUNTIFS(Books!$D$9:$D$1008,C662&amp;"",Books!$F$9:$F$1008,D662)&gt;=COUNTIFS($C$9:C662,C662&amp;"",$D$9:D662,D662),"Matched","Debit in bank, not in books"))))</f>
        <v/>
      </c>
    </row>
    <row r="663" customFormat="false" ht="15" hidden="false" customHeight="false" outlineLevel="0" collapsed="false">
      <c r="A663" s="17"/>
      <c r="B663" s="8"/>
      <c r="C663" s="8"/>
      <c r="D663" s="18"/>
      <c r="E663" s="18"/>
      <c r="F663" s="10" t="str">
        <f aca="false">IF(N(D663)+N(E663)=0,"",IF(C663="","No reference",IF(N(E663)&gt;0,IF(COUNTIFS(Books!$D$9:$D$1008,C663&amp;"",Books!$E$9:$E$1008,E663)&gt;=COUNTIFS($C$9:C663,C663&amp;"",$E$9:E663,E663),"Matched","Credit in bank, not in books"),IF(COUNTIFS(Books!$D$9:$D$1008,C663&amp;"",Books!$F$9:$F$1008,D663)&gt;=COUNTIFS($C$9:C663,C663&amp;"",$D$9:D663,D663),"Matched","Debit in bank, not in books"))))</f>
        <v/>
      </c>
    </row>
    <row r="664" customFormat="false" ht="15" hidden="false" customHeight="false" outlineLevel="0" collapsed="false">
      <c r="A664" s="17"/>
      <c r="B664" s="8"/>
      <c r="C664" s="8"/>
      <c r="D664" s="18"/>
      <c r="E664" s="18"/>
      <c r="F664" s="10" t="str">
        <f aca="false">IF(N(D664)+N(E664)=0,"",IF(C664="","No reference",IF(N(E664)&gt;0,IF(COUNTIFS(Books!$D$9:$D$1008,C664&amp;"",Books!$E$9:$E$1008,E664)&gt;=COUNTIFS($C$9:C664,C664&amp;"",$E$9:E664,E664),"Matched","Credit in bank, not in books"),IF(COUNTIFS(Books!$D$9:$D$1008,C664&amp;"",Books!$F$9:$F$1008,D664)&gt;=COUNTIFS($C$9:C664,C664&amp;"",$D$9:D664,D664),"Matched","Debit in bank, not in books"))))</f>
        <v/>
      </c>
    </row>
    <row r="665" customFormat="false" ht="15" hidden="false" customHeight="false" outlineLevel="0" collapsed="false">
      <c r="A665" s="17"/>
      <c r="B665" s="8"/>
      <c r="C665" s="8"/>
      <c r="D665" s="18"/>
      <c r="E665" s="18"/>
      <c r="F665" s="10" t="str">
        <f aca="false">IF(N(D665)+N(E665)=0,"",IF(C665="","No reference",IF(N(E665)&gt;0,IF(COUNTIFS(Books!$D$9:$D$1008,C665&amp;"",Books!$E$9:$E$1008,E665)&gt;=COUNTIFS($C$9:C665,C665&amp;"",$E$9:E665,E665),"Matched","Credit in bank, not in books"),IF(COUNTIFS(Books!$D$9:$D$1008,C665&amp;"",Books!$F$9:$F$1008,D665)&gt;=COUNTIFS($C$9:C665,C665&amp;"",$D$9:D665,D665),"Matched","Debit in bank, not in books"))))</f>
        <v/>
      </c>
    </row>
    <row r="666" customFormat="false" ht="15" hidden="false" customHeight="false" outlineLevel="0" collapsed="false">
      <c r="A666" s="17"/>
      <c r="B666" s="8"/>
      <c r="C666" s="8"/>
      <c r="D666" s="18"/>
      <c r="E666" s="18"/>
      <c r="F666" s="10" t="str">
        <f aca="false">IF(N(D666)+N(E666)=0,"",IF(C666="","No reference",IF(N(E666)&gt;0,IF(COUNTIFS(Books!$D$9:$D$1008,C666&amp;"",Books!$E$9:$E$1008,E666)&gt;=COUNTIFS($C$9:C666,C666&amp;"",$E$9:E666,E666),"Matched","Credit in bank, not in books"),IF(COUNTIFS(Books!$D$9:$D$1008,C666&amp;"",Books!$F$9:$F$1008,D666)&gt;=COUNTIFS($C$9:C666,C666&amp;"",$D$9:D666,D666),"Matched","Debit in bank, not in books"))))</f>
        <v/>
      </c>
    </row>
    <row r="667" customFormat="false" ht="15" hidden="false" customHeight="false" outlineLevel="0" collapsed="false">
      <c r="A667" s="17"/>
      <c r="B667" s="8"/>
      <c r="C667" s="8"/>
      <c r="D667" s="18"/>
      <c r="E667" s="18"/>
      <c r="F667" s="10" t="str">
        <f aca="false">IF(N(D667)+N(E667)=0,"",IF(C667="","No reference",IF(N(E667)&gt;0,IF(COUNTIFS(Books!$D$9:$D$1008,C667&amp;"",Books!$E$9:$E$1008,E667)&gt;=COUNTIFS($C$9:C667,C667&amp;"",$E$9:E667,E667),"Matched","Credit in bank, not in books"),IF(COUNTIFS(Books!$D$9:$D$1008,C667&amp;"",Books!$F$9:$F$1008,D667)&gt;=COUNTIFS($C$9:C667,C667&amp;"",$D$9:D667,D667),"Matched","Debit in bank, not in books"))))</f>
        <v/>
      </c>
    </row>
    <row r="668" customFormat="false" ht="15" hidden="false" customHeight="false" outlineLevel="0" collapsed="false">
      <c r="A668" s="17"/>
      <c r="B668" s="8"/>
      <c r="C668" s="8"/>
      <c r="D668" s="18"/>
      <c r="E668" s="18"/>
      <c r="F668" s="10" t="str">
        <f aca="false">IF(N(D668)+N(E668)=0,"",IF(C668="","No reference",IF(N(E668)&gt;0,IF(COUNTIFS(Books!$D$9:$D$1008,C668&amp;"",Books!$E$9:$E$1008,E668)&gt;=COUNTIFS($C$9:C668,C668&amp;"",$E$9:E668,E668),"Matched","Credit in bank, not in books"),IF(COUNTIFS(Books!$D$9:$D$1008,C668&amp;"",Books!$F$9:$F$1008,D668)&gt;=COUNTIFS($C$9:C668,C668&amp;"",$D$9:D668,D668),"Matched","Debit in bank, not in books"))))</f>
        <v/>
      </c>
    </row>
    <row r="669" customFormat="false" ht="15" hidden="false" customHeight="false" outlineLevel="0" collapsed="false">
      <c r="A669" s="17"/>
      <c r="B669" s="8"/>
      <c r="C669" s="8"/>
      <c r="D669" s="18"/>
      <c r="E669" s="18"/>
      <c r="F669" s="10" t="str">
        <f aca="false">IF(N(D669)+N(E669)=0,"",IF(C669="","No reference",IF(N(E669)&gt;0,IF(COUNTIFS(Books!$D$9:$D$1008,C669&amp;"",Books!$E$9:$E$1008,E669)&gt;=COUNTIFS($C$9:C669,C669&amp;"",$E$9:E669,E669),"Matched","Credit in bank, not in books"),IF(COUNTIFS(Books!$D$9:$D$1008,C669&amp;"",Books!$F$9:$F$1008,D669)&gt;=COUNTIFS($C$9:C669,C669&amp;"",$D$9:D669,D669),"Matched","Debit in bank, not in books"))))</f>
        <v/>
      </c>
    </row>
    <row r="670" customFormat="false" ht="15" hidden="false" customHeight="false" outlineLevel="0" collapsed="false">
      <c r="A670" s="17"/>
      <c r="B670" s="8"/>
      <c r="C670" s="8"/>
      <c r="D670" s="18"/>
      <c r="E670" s="18"/>
      <c r="F670" s="10" t="str">
        <f aca="false">IF(N(D670)+N(E670)=0,"",IF(C670="","No reference",IF(N(E670)&gt;0,IF(COUNTIFS(Books!$D$9:$D$1008,C670&amp;"",Books!$E$9:$E$1008,E670)&gt;=COUNTIFS($C$9:C670,C670&amp;"",$E$9:E670,E670),"Matched","Credit in bank, not in books"),IF(COUNTIFS(Books!$D$9:$D$1008,C670&amp;"",Books!$F$9:$F$1008,D670)&gt;=COUNTIFS($C$9:C670,C670&amp;"",$D$9:D670,D670),"Matched","Debit in bank, not in books"))))</f>
        <v/>
      </c>
    </row>
    <row r="671" customFormat="false" ht="15" hidden="false" customHeight="false" outlineLevel="0" collapsed="false">
      <c r="A671" s="17"/>
      <c r="B671" s="8"/>
      <c r="C671" s="8"/>
      <c r="D671" s="18"/>
      <c r="E671" s="18"/>
      <c r="F671" s="10" t="str">
        <f aca="false">IF(N(D671)+N(E671)=0,"",IF(C671="","No reference",IF(N(E671)&gt;0,IF(COUNTIFS(Books!$D$9:$D$1008,C671&amp;"",Books!$E$9:$E$1008,E671)&gt;=COUNTIFS($C$9:C671,C671&amp;"",$E$9:E671,E671),"Matched","Credit in bank, not in books"),IF(COUNTIFS(Books!$D$9:$D$1008,C671&amp;"",Books!$F$9:$F$1008,D671)&gt;=COUNTIFS($C$9:C671,C671&amp;"",$D$9:D671,D671),"Matched","Debit in bank, not in books"))))</f>
        <v/>
      </c>
    </row>
    <row r="672" customFormat="false" ht="15" hidden="false" customHeight="false" outlineLevel="0" collapsed="false">
      <c r="A672" s="17"/>
      <c r="B672" s="8"/>
      <c r="C672" s="8"/>
      <c r="D672" s="18"/>
      <c r="E672" s="18"/>
      <c r="F672" s="10" t="str">
        <f aca="false">IF(N(D672)+N(E672)=0,"",IF(C672="","No reference",IF(N(E672)&gt;0,IF(COUNTIFS(Books!$D$9:$D$1008,C672&amp;"",Books!$E$9:$E$1008,E672)&gt;=COUNTIFS($C$9:C672,C672&amp;"",$E$9:E672,E672),"Matched","Credit in bank, not in books"),IF(COUNTIFS(Books!$D$9:$D$1008,C672&amp;"",Books!$F$9:$F$1008,D672)&gt;=COUNTIFS($C$9:C672,C672&amp;"",$D$9:D672,D672),"Matched","Debit in bank, not in books"))))</f>
        <v/>
      </c>
    </row>
    <row r="673" customFormat="false" ht="15" hidden="false" customHeight="false" outlineLevel="0" collapsed="false">
      <c r="A673" s="17"/>
      <c r="B673" s="8"/>
      <c r="C673" s="8"/>
      <c r="D673" s="18"/>
      <c r="E673" s="18"/>
      <c r="F673" s="10" t="str">
        <f aca="false">IF(N(D673)+N(E673)=0,"",IF(C673="","No reference",IF(N(E673)&gt;0,IF(COUNTIFS(Books!$D$9:$D$1008,C673&amp;"",Books!$E$9:$E$1008,E673)&gt;=COUNTIFS($C$9:C673,C673&amp;"",$E$9:E673,E673),"Matched","Credit in bank, not in books"),IF(COUNTIFS(Books!$D$9:$D$1008,C673&amp;"",Books!$F$9:$F$1008,D673)&gt;=COUNTIFS($C$9:C673,C673&amp;"",$D$9:D673,D673),"Matched","Debit in bank, not in books"))))</f>
        <v/>
      </c>
    </row>
    <row r="674" customFormat="false" ht="15" hidden="false" customHeight="false" outlineLevel="0" collapsed="false">
      <c r="A674" s="17"/>
      <c r="B674" s="8"/>
      <c r="C674" s="8"/>
      <c r="D674" s="18"/>
      <c r="E674" s="18"/>
      <c r="F674" s="10" t="str">
        <f aca="false">IF(N(D674)+N(E674)=0,"",IF(C674="","No reference",IF(N(E674)&gt;0,IF(COUNTIFS(Books!$D$9:$D$1008,C674&amp;"",Books!$E$9:$E$1008,E674)&gt;=COUNTIFS($C$9:C674,C674&amp;"",$E$9:E674,E674),"Matched","Credit in bank, not in books"),IF(COUNTIFS(Books!$D$9:$D$1008,C674&amp;"",Books!$F$9:$F$1008,D674)&gt;=COUNTIFS($C$9:C674,C674&amp;"",$D$9:D674,D674),"Matched","Debit in bank, not in books"))))</f>
        <v/>
      </c>
    </row>
    <row r="675" customFormat="false" ht="15" hidden="false" customHeight="false" outlineLevel="0" collapsed="false">
      <c r="A675" s="17"/>
      <c r="B675" s="8"/>
      <c r="C675" s="8"/>
      <c r="D675" s="18"/>
      <c r="E675" s="18"/>
      <c r="F675" s="10" t="str">
        <f aca="false">IF(N(D675)+N(E675)=0,"",IF(C675="","No reference",IF(N(E675)&gt;0,IF(COUNTIFS(Books!$D$9:$D$1008,C675&amp;"",Books!$E$9:$E$1008,E675)&gt;=COUNTIFS($C$9:C675,C675&amp;"",$E$9:E675,E675),"Matched","Credit in bank, not in books"),IF(COUNTIFS(Books!$D$9:$D$1008,C675&amp;"",Books!$F$9:$F$1008,D675)&gt;=COUNTIFS($C$9:C675,C675&amp;"",$D$9:D675,D675),"Matched","Debit in bank, not in books"))))</f>
        <v/>
      </c>
    </row>
    <row r="676" customFormat="false" ht="15" hidden="false" customHeight="false" outlineLevel="0" collapsed="false">
      <c r="A676" s="17"/>
      <c r="B676" s="8"/>
      <c r="C676" s="8"/>
      <c r="D676" s="18"/>
      <c r="E676" s="18"/>
      <c r="F676" s="10" t="str">
        <f aca="false">IF(N(D676)+N(E676)=0,"",IF(C676="","No reference",IF(N(E676)&gt;0,IF(COUNTIFS(Books!$D$9:$D$1008,C676&amp;"",Books!$E$9:$E$1008,E676)&gt;=COUNTIFS($C$9:C676,C676&amp;"",$E$9:E676,E676),"Matched","Credit in bank, not in books"),IF(COUNTIFS(Books!$D$9:$D$1008,C676&amp;"",Books!$F$9:$F$1008,D676)&gt;=COUNTIFS($C$9:C676,C676&amp;"",$D$9:D676,D676),"Matched","Debit in bank, not in books"))))</f>
        <v/>
      </c>
    </row>
    <row r="677" customFormat="false" ht="15" hidden="false" customHeight="false" outlineLevel="0" collapsed="false">
      <c r="A677" s="17"/>
      <c r="B677" s="8"/>
      <c r="C677" s="8"/>
      <c r="D677" s="18"/>
      <c r="E677" s="18"/>
      <c r="F677" s="10" t="str">
        <f aca="false">IF(N(D677)+N(E677)=0,"",IF(C677="","No reference",IF(N(E677)&gt;0,IF(COUNTIFS(Books!$D$9:$D$1008,C677&amp;"",Books!$E$9:$E$1008,E677)&gt;=COUNTIFS($C$9:C677,C677&amp;"",$E$9:E677,E677),"Matched","Credit in bank, not in books"),IF(COUNTIFS(Books!$D$9:$D$1008,C677&amp;"",Books!$F$9:$F$1008,D677)&gt;=COUNTIFS($C$9:C677,C677&amp;"",$D$9:D677,D677),"Matched","Debit in bank, not in books"))))</f>
        <v/>
      </c>
    </row>
    <row r="678" customFormat="false" ht="15" hidden="false" customHeight="false" outlineLevel="0" collapsed="false">
      <c r="A678" s="17"/>
      <c r="B678" s="8"/>
      <c r="C678" s="8"/>
      <c r="D678" s="18"/>
      <c r="E678" s="18"/>
      <c r="F678" s="10" t="str">
        <f aca="false">IF(N(D678)+N(E678)=0,"",IF(C678="","No reference",IF(N(E678)&gt;0,IF(COUNTIFS(Books!$D$9:$D$1008,C678&amp;"",Books!$E$9:$E$1008,E678)&gt;=COUNTIFS($C$9:C678,C678&amp;"",$E$9:E678,E678),"Matched","Credit in bank, not in books"),IF(COUNTIFS(Books!$D$9:$D$1008,C678&amp;"",Books!$F$9:$F$1008,D678)&gt;=COUNTIFS($C$9:C678,C678&amp;"",$D$9:D678,D678),"Matched","Debit in bank, not in books"))))</f>
        <v/>
      </c>
    </row>
    <row r="679" customFormat="false" ht="15" hidden="false" customHeight="false" outlineLevel="0" collapsed="false">
      <c r="A679" s="17"/>
      <c r="B679" s="8"/>
      <c r="C679" s="8"/>
      <c r="D679" s="18"/>
      <c r="E679" s="18"/>
      <c r="F679" s="10" t="str">
        <f aca="false">IF(N(D679)+N(E679)=0,"",IF(C679="","No reference",IF(N(E679)&gt;0,IF(COUNTIFS(Books!$D$9:$D$1008,C679&amp;"",Books!$E$9:$E$1008,E679)&gt;=COUNTIFS($C$9:C679,C679&amp;"",$E$9:E679,E679),"Matched","Credit in bank, not in books"),IF(COUNTIFS(Books!$D$9:$D$1008,C679&amp;"",Books!$F$9:$F$1008,D679)&gt;=COUNTIFS($C$9:C679,C679&amp;"",$D$9:D679,D679),"Matched","Debit in bank, not in books"))))</f>
        <v/>
      </c>
    </row>
    <row r="680" customFormat="false" ht="15" hidden="false" customHeight="false" outlineLevel="0" collapsed="false">
      <c r="A680" s="17"/>
      <c r="B680" s="8"/>
      <c r="C680" s="8"/>
      <c r="D680" s="18"/>
      <c r="E680" s="18"/>
      <c r="F680" s="10" t="str">
        <f aca="false">IF(N(D680)+N(E680)=0,"",IF(C680="","No reference",IF(N(E680)&gt;0,IF(COUNTIFS(Books!$D$9:$D$1008,C680&amp;"",Books!$E$9:$E$1008,E680)&gt;=COUNTIFS($C$9:C680,C680&amp;"",$E$9:E680,E680),"Matched","Credit in bank, not in books"),IF(COUNTIFS(Books!$D$9:$D$1008,C680&amp;"",Books!$F$9:$F$1008,D680)&gt;=COUNTIFS($C$9:C680,C680&amp;"",$D$9:D680,D680),"Matched","Debit in bank, not in books"))))</f>
        <v/>
      </c>
    </row>
    <row r="681" customFormat="false" ht="15" hidden="false" customHeight="false" outlineLevel="0" collapsed="false">
      <c r="A681" s="17"/>
      <c r="B681" s="8"/>
      <c r="C681" s="8"/>
      <c r="D681" s="18"/>
      <c r="E681" s="18"/>
      <c r="F681" s="10" t="str">
        <f aca="false">IF(N(D681)+N(E681)=0,"",IF(C681="","No reference",IF(N(E681)&gt;0,IF(COUNTIFS(Books!$D$9:$D$1008,C681&amp;"",Books!$E$9:$E$1008,E681)&gt;=COUNTIFS($C$9:C681,C681&amp;"",$E$9:E681,E681),"Matched","Credit in bank, not in books"),IF(COUNTIFS(Books!$D$9:$D$1008,C681&amp;"",Books!$F$9:$F$1008,D681)&gt;=COUNTIFS($C$9:C681,C681&amp;"",$D$9:D681,D681),"Matched","Debit in bank, not in books"))))</f>
        <v/>
      </c>
    </row>
    <row r="682" customFormat="false" ht="15" hidden="false" customHeight="false" outlineLevel="0" collapsed="false">
      <c r="A682" s="17"/>
      <c r="B682" s="8"/>
      <c r="C682" s="8"/>
      <c r="D682" s="18"/>
      <c r="E682" s="18"/>
      <c r="F682" s="10" t="str">
        <f aca="false">IF(N(D682)+N(E682)=0,"",IF(C682="","No reference",IF(N(E682)&gt;0,IF(COUNTIFS(Books!$D$9:$D$1008,C682&amp;"",Books!$E$9:$E$1008,E682)&gt;=COUNTIFS($C$9:C682,C682&amp;"",$E$9:E682,E682),"Matched","Credit in bank, not in books"),IF(COUNTIFS(Books!$D$9:$D$1008,C682&amp;"",Books!$F$9:$F$1008,D682)&gt;=COUNTIFS($C$9:C682,C682&amp;"",$D$9:D682,D682),"Matched","Debit in bank, not in books"))))</f>
        <v/>
      </c>
    </row>
    <row r="683" customFormat="false" ht="15" hidden="false" customHeight="false" outlineLevel="0" collapsed="false">
      <c r="A683" s="17"/>
      <c r="B683" s="8"/>
      <c r="C683" s="8"/>
      <c r="D683" s="18"/>
      <c r="E683" s="18"/>
      <c r="F683" s="10" t="str">
        <f aca="false">IF(N(D683)+N(E683)=0,"",IF(C683="","No reference",IF(N(E683)&gt;0,IF(COUNTIFS(Books!$D$9:$D$1008,C683&amp;"",Books!$E$9:$E$1008,E683)&gt;=COUNTIFS($C$9:C683,C683&amp;"",$E$9:E683,E683),"Matched","Credit in bank, not in books"),IF(COUNTIFS(Books!$D$9:$D$1008,C683&amp;"",Books!$F$9:$F$1008,D683)&gt;=COUNTIFS($C$9:C683,C683&amp;"",$D$9:D683,D683),"Matched","Debit in bank, not in books"))))</f>
        <v/>
      </c>
    </row>
    <row r="684" customFormat="false" ht="15" hidden="false" customHeight="false" outlineLevel="0" collapsed="false">
      <c r="A684" s="17"/>
      <c r="B684" s="8"/>
      <c r="C684" s="8"/>
      <c r="D684" s="18"/>
      <c r="E684" s="18"/>
      <c r="F684" s="10" t="str">
        <f aca="false">IF(N(D684)+N(E684)=0,"",IF(C684="","No reference",IF(N(E684)&gt;0,IF(COUNTIFS(Books!$D$9:$D$1008,C684&amp;"",Books!$E$9:$E$1008,E684)&gt;=COUNTIFS($C$9:C684,C684&amp;"",$E$9:E684,E684),"Matched","Credit in bank, not in books"),IF(COUNTIFS(Books!$D$9:$D$1008,C684&amp;"",Books!$F$9:$F$1008,D684)&gt;=COUNTIFS($C$9:C684,C684&amp;"",$D$9:D684,D684),"Matched","Debit in bank, not in books"))))</f>
        <v/>
      </c>
    </row>
    <row r="685" customFormat="false" ht="15" hidden="false" customHeight="false" outlineLevel="0" collapsed="false">
      <c r="A685" s="17"/>
      <c r="B685" s="8"/>
      <c r="C685" s="8"/>
      <c r="D685" s="18"/>
      <c r="E685" s="18"/>
      <c r="F685" s="10" t="str">
        <f aca="false">IF(N(D685)+N(E685)=0,"",IF(C685="","No reference",IF(N(E685)&gt;0,IF(COUNTIFS(Books!$D$9:$D$1008,C685&amp;"",Books!$E$9:$E$1008,E685)&gt;=COUNTIFS($C$9:C685,C685&amp;"",$E$9:E685,E685),"Matched","Credit in bank, not in books"),IF(COUNTIFS(Books!$D$9:$D$1008,C685&amp;"",Books!$F$9:$F$1008,D685)&gt;=COUNTIFS($C$9:C685,C685&amp;"",$D$9:D685,D685),"Matched","Debit in bank, not in books"))))</f>
        <v/>
      </c>
    </row>
    <row r="686" customFormat="false" ht="15" hidden="false" customHeight="false" outlineLevel="0" collapsed="false">
      <c r="A686" s="17"/>
      <c r="B686" s="8"/>
      <c r="C686" s="8"/>
      <c r="D686" s="18"/>
      <c r="E686" s="18"/>
      <c r="F686" s="10" t="str">
        <f aca="false">IF(N(D686)+N(E686)=0,"",IF(C686="","No reference",IF(N(E686)&gt;0,IF(COUNTIFS(Books!$D$9:$D$1008,C686&amp;"",Books!$E$9:$E$1008,E686)&gt;=COUNTIFS($C$9:C686,C686&amp;"",$E$9:E686,E686),"Matched","Credit in bank, not in books"),IF(COUNTIFS(Books!$D$9:$D$1008,C686&amp;"",Books!$F$9:$F$1008,D686)&gt;=COUNTIFS($C$9:C686,C686&amp;"",$D$9:D686,D686),"Matched","Debit in bank, not in books"))))</f>
        <v/>
      </c>
    </row>
    <row r="687" customFormat="false" ht="15" hidden="false" customHeight="false" outlineLevel="0" collapsed="false">
      <c r="A687" s="17"/>
      <c r="B687" s="8"/>
      <c r="C687" s="8"/>
      <c r="D687" s="18"/>
      <c r="E687" s="18"/>
      <c r="F687" s="10" t="str">
        <f aca="false">IF(N(D687)+N(E687)=0,"",IF(C687="","No reference",IF(N(E687)&gt;0,IF(COUNTIFS(Books!$D$9:$D$1008,C687&amp;"",Books!$E$9:$E$1008,E687)&gt;=COUNTIFS($C$9:C687,C687&amp;"",$E$9:E687,E687),"Matched","Credit in bank, not in books"),IF(COUNTIFS(Books!$D$9:$D$1008,C687&amp;"",Books!$F$9:$F$1008,D687)&gt;=COUNTIFS($C$9:C687,C687&amp;"",$D$9:D687,D687),"Matched","Debit in bank, not in books"))))</f>
        <v/>
      </c>
    </row>
    <row r="688" customFormat="false" ht="15" hidden="false" customHeight="false" outlineLevel="0" collapsed="false">
      <c r="A688" s="17"/>
      <c r="B688" s="8"/>
      <c r="C688" s="8"/>
      <c r="D688" s="18"/>
      <c r="E688" s="18"/>
      <c r="F688" s="10" t="str">
        <f aca="false">IF(N(D688)+N(E688)=0,"",IF(C688="","No reference",IF(N(E688)&gt;0,IF(COUNTIFS(Books!$D$9:$D$1008,C688&amp;"",Books!$E$9:$E$1008,E688)&gt;=COUNTIFS($C$9:C688,C688&amp;"",$E$9:E688,E688),"Matched","Credit in bank, not in books"),IF(COUNTIFS(Books!$D$9:$D$1008,C688&amp;"",Books!$F$9:$F$1008,D688)&gt;=COUNTIFS($C$9:C688,C688&amp;"",$D$9:D688,D688),"Matched","Debit in bank, not in books"))))</f>
        <v/>
      </c>
    </row>
    <row r="689" customFormat="false" ht="15" hidden="false" customHeight="false" outlineLevel="0" collapsed="false">
      <c r="A689" s="17"/>
      <c r="B689" s="8"/>
      <c r="C689" s="8"/>
      <c r="D689" s="18"/>
      <c r="E689" s="18"/>
      <c r="F689" s="10" t="str">
        <f aca="false">IF(N(D689)+N(E689)=0,"",IF(C689="","No reference",IF(N(E689)&gt;0,IF(COUNTIFS(Books!$D$9:$D$1008,C689&amp;"",Books!$E$9:$E$1008,E689)&gt;=COUNTIFS($C$9:C689,C689&amp;"",$E$9:E689,E689),"Matched","Credit in bank, not in books"),IF(COUNTIFS(Books!$D$9:$D$1008,C689&amp;"",Books!$F$9:$F$1008,D689)&gt;=COUNTIFS($C$9:C689,C689&amp;"",$D$9:D689,D689),"Matched","Debit in bank, not in books"))))</f>
        <v/>
      </c>
    </row>
    <row r="690" customFormat="false" ht="15" hidden="false" customHeight="false" outlineLevel="0" collapsed="false">
      <c r="A690" s="17"/>
      <c r="B690" s="8"/>
      <c r="C690" s="8"/>
      <c r="D690" s="18"/>
      <c r="E690" s="18"/>
      <c r="F690" s="10" t="str">
        <f aca="false">IF(N(D690)+N(E690)=0,"",IF(C690="","No reference",IF(N(E690)&gt;0,IF(COUNTIFS(Books!$D$9:$D$1008,C690&amp;"",Books!$E$9:$E$1008,E690)&gt;=COUNTIFS($C$9:C690,C690&amp;"",$E$9:E690,E690),"Matched","Credit in bank, not in books"),IF(COUNTIFS(Books!$D$9:$D$1008,C690&amp;"",Books!$F$9:$F$1008,D690)&gt;=COUNTIFS($C$9:C690,C690&amp;"",$D$9:D690,D690),"Matched","Debit in bank, not in books"))))</f>
        <v/>
      </c>
    </row>
    <row r="691" customFormat="false" ht="15" hidden="false" customHeight="false" outlineLevel="0" collapsed="false">
      <c r="A691" s="17"/>
      <c r="B691" s="8"/>
      <c r="C691" s="8"/>
      <c r="D691" s="18"/>
      <c r="E691" s="18"/>
      <c r="F691" s="10" t="str">
        <f aca="false">IF(N(D691)+N(E691)=0,"",IF(C691="","No reference",IF(N(E691)&gt;0,IF(COUNTIFS(Books!$D$9:$D$1008,C691&amp;"",Books!$E$9:$E$1008,E691)&gt;=COUNTIFS($C$9:C691,C691&amp;"",$E$9:E691,E691),"Matched","Credit in bank, not in books"),IF(COUNTIFS(Books!$D$9:$D$1008,C691&amp;"",Books!$F$9:$F$1008,D691)&gt;=COUNTIFS($C$9:C691,C691&amp;"",$D$9:D691,D691),"Matched","Debit in bank, not in books"))))</f>
        <v/>
      </c>
    </row>
    <row r="692" customFormat="false" ht="15" hidden="false" customHeight="false" outlineLevel="0" collapsed="false">
      <c r="A692" s="17"/>
      <c r="B692" s="8"/>
      <c r="C692" s="8"/>
      <c r="D692" s="18"/>
      <c r="E692" s="18"/>
      <c r="F692" s="10" t="str">
        <f aca="false">IF(N(D692)+N(E692)=0,"",IF(C692="","No reference",IF(N(E692)&gt;0,IF(COUNTIFS(Books!$D$9:$D$1008,C692&amp;"",Books!$E$9:$E$1008,E692)&gt;=COUNTIFS($C$9:C692,C692&amp;"",$E$9:E692,E692),"Matched","Credit in bank, not in books"),IF(COUNTIFS(Books!$D$9:$D$1008,C692&amp;"",Books!$F$9:$F$1008,D692)&gt;=COUNTIFS($C$9:C692,C692&amp;"",$D$9:D692,D692),"Matched","Debit in bank, not in books"))))</f>
        <v/>
      </c>
    </row>
    <row r="693" customFormat="false" ht="15" hidden="false" customHeight="false" outlineLevel="0" collapsed="false">
      <c r="A693" s="17"/>
      <c r="B693" s="8"/>
      <c r="C693" s="8"/>
      <c r="D693" s="18"/>
      <c r="E693" s="18"/>
      <c r="F693" s="10" t="str">
        <f aca="false">IF(N(D693)+N(E693)=0,"",IF(C693="","No reference",IF(N(E693)&gt;0,IF(COUNTIFS(Books!$D$9:$D$1008,C693&amp;"",Books!$E$9:$E$1008,E693)&gt;=COUNTIFS($C$9:C693,C693&amp;"",$E$9:E693,E693),"Matched","Credit in bank, not in books"),IF(COUNTIFS(Books!$D$9:$D$1008,C693&amp;"",Books!$F$9:$F$1008,D693)&gt;=COUNTIFS($C$9:C693,C693&amp;"",$D$9:D693,D693),"Matched","Debit in bank, not in books"))))</f>
        <v/>
      </c>
    </row>
    <row r="694" customFormat="false" ht="15" hidden="false" customHeight="false" outlineLevel="0" collapsed="false">
      <c r="A694" s="17"/>
      <c r="B694" s="8"/>
      <c r="C694" s="8"/>
      <c r="D694" s="18"/>
      <c r="E694" s="18"/>
      <c r="F694" s="10" t="str">
        <f aca="false">IF(N(D694)+N(E694)=0,"",IF(C694="","No reference",IF(N(E694)&gt;0,IF(COUNTIFS(Books!$D$9:$D$1008,C694&amp;"",Books!$E$9:$E$1008,E694)&gt;=COUNTIFS($C$9:C694,C694&amp;"",$E$9:E694,E694),"Matched","Credit in bank, not in books"),IF(COUNTIFS(Books!$D$9:$D$1008,C694&amp;"",Books!$F$9:$F$1008,D694)&gt;=COUNTIFS($C$9:C694,C694&amp;"",$D$9:D694,D694),"Matched","Debit in bank, not in books"))))</f>
        <v/>
      </c>
    </row>
    <row r="695" customFormat="false" ht="15" hidden="false" customHeight="false" outlineLevel="0" collapsed="false">
      <c r="A695" s="17"/>
      <c r="B695" s="8"/>
      <c r="C695" s="8"/>
      <c r="D695" s="18"/>
      <c r="E695" s="18"/>
      <c r="F695" s="10" t="str">
        <f aca="false">IF(N(D695)+N(E695)=0,"",IF(C695="","No reference",IF(N(E695)&gt;0,IF(COUNTIFS(Books!$D$9:$D$1008,C695&amp;"",Books!$E$9:$E$1008,E695)&gt;=COUNTIFS($C$9:C695,C695&amp;"",$E$9:E695,E695),"Matched","Credit in bank, not in books"),IF(COUNTIFS(Books!$D$9:$D$1008,C695&amp;"",Books!$F$9:$F$1008,D695)&gt;=COUNTIFS($C$9:C695,C695&amp;"",$D$9:D695,D695),"Matched","Debit in bank, not in books"))))</f>
        <v/>
      </c>
    </row>
    <row r="696" customFormat="false" ht="15" hidden="false" customHeight="false" outlineLevel="0" collapsed="false">
      <c r="A696" s="17"/>
      <c r="B696" s="8"/>
      <c r="C696" s="8"/>
      <c r="D696" s="18"/>
      <c r="E696" s="18"/>
      <c r="F696" s="10" t="str">
        <f aca="false">IF(N(D696)+N(E696)=0,"",IF(C696="","No reference",IF(N(E696)&gt;0,IF(COUNTIFS(Books!$D$9:$D$1008,C696&amp;"",Books!$E$9:$E$1008,E696)&gt;=COUNTIFS($C$9:C696,C696&amp;"",$E$9:E696,E696),"Matched","Credit in bank, not in books"),IF(COUNTIFS(Books!$D$9:$D$1008,C696&amp;"",Books!$F$9:$F$1008,D696)&gt;=COUNTIFS($C$9:C696,C696&amp;"",$D$9:D696,D696),"Matched","Debit in bank, not in books"))))</f>
        <v/>
      </c>
    </row>
    <row r="697" customFormat="false" ht="15" hidden="false" customHeight="false" outlineLevel="0" collapsed="false">
      <c r="A697" s="17"/>
      <c r="B697" s="8"/>
      <c r="C697" s="8"/>
      <c r="D697" s="18"/>
      <c r="E697" s="18"/>
      <c r="F697" s="10" t="str">
        <f aca="false">IF(N(D697)+N(E697)=0,"",IF(C697="","No reference",IF(N(E697)&gt;0,IF(COUNTIFS(Books!$D$9:$D$1008,C697&amp;"",Books!$E$9:$E$1008,E697)&gt;=COUNTIFS($C$9:C697,C697&amp;"",$E$9:E697,E697),"Matched","Credit in bank, not in books"),IF(COUNTIFS(Books!$D$9:$D$1008,C697&amp;"",Books!$F$9:$F$1008,D697)&gt;=COUNTIFS($C$9:C697,C697&amp;"",$D$9:D697,D697),"Matched","Debit in bank, not in books"))))</f>
        <v/>
      </c>
    </row>
    <row r="698" customFormat="false" ht="15" hidden="false" customHeight="false" outlineLevel="0" collapsed="false">
      <c r="A698" s="17"/>
      <c r="B698" s="8"/>
      <c r="C698" s="8"/>
      <c r="D698" s="18"/>
      <c r="E698" s="18"/>
      <c r="F698" s="10" t="str">
        <f aca="false">IF(N(D698)+N(E698)=0,"",IF(C698="","No reference",IF(N(E698)&gt;0,IF(COUNTIFS(Books!$D$9:$D$1008,C698&amp;"",Books!$E$9:$E$1008,E698)&gt;=COUNTIFS($C$9:C698,C698&amp;"",$E$9:E698,E698),"Matched","Credit in bank, not in books"),IF(COUNTIFS(Books!$D$9:$D$1008,C698&amp;"",Books!$F$9:$F$1008,D698)&gt;=COUNTIFS($C$9:C698,C698&amp;"",$D$9:D698,D698),"Matched","Debit in bank, not in books"))))</f>
        <v/>
      </c>
    </row>
    <row r="699" customFormat="false" ht="15" hidden="false" customHeight="false" outlineLevel="0" collapsed="false">
      <c r="A699" s="17"/>
      <c r="B699" s="8"/>
      <c r="C699" s="8"/>
      <c r="D699" s="18"/>
      <c r="E699" s="18"/>
      <c r="F699" s="10" t="str">
        <f aca="false">IF(N(D699)+N(E699)=0,"",IF(C699="","No reference",IF(N(E699)&gt;0,IF(COUNTIFS(Books!$D$9:$D$1008,C699&amp;"",Books!$E$9:$E$1008,E699)&gt;=COUNTIFS($C$9:C699,C699&amp;"",$E$9:E699,E699),"Matched","Credit in bank, not in books"),IF(COUNTIFS(Books!$D$9:$D$1008,C699&amp;"",Books!$F$9:$F$1008,D699)&gt;=COUNTIFS($C$9:C699,C699&amp;"",$D$9:D699,D699),"Matched","Debit in bank, not in books"))))</f>
        <v/>
      </c>
    </row>
    <row r="700" customFormat="false" ht="15" hidden="false" customHeight="false" outlineLevel="0" collapsed="false">
      <c r="A700" s="17"/>
      <c r="B700" s="8"/>
      <c r="C700" s="8"/>
      <c r="D700" s="18"/>
      <c r="E700" s="18"/>
      <c r="F700" s="10" t="str">
        <f aca="false">IF(N(D700)+N(E700)=0,"",IF(C700="","No reference",IF(N(E700)&gt;0,IF(COUNTIFS(Books!$D$9:$D$1008,C700&amp;"",Books!$E$9:$E$1008,E700)&gt;=COUNTIFS($C$9:C700,C700&amp;"",$E$9:E700,E700),"Matched","Credit in bank, not in books"),IF(COUNTIFS(Books!$D$9:$D$1008,C700&amp;"",Books!$F$9:$F$1008,D700)&gt;=COUNTIFS($C$9:C700,C700&amp;"",$D$9:D700,D700),"Matched","Debit in bank, not in books"))))</f>
        <v/>
      </c>
    </row>
    <row r="701" customFormat="false" ht="15" hidden="false" customHeight="false" outlineLevel="0" collapsed="false">
      <c r="A701" s="17"/>
      <c r="B701" s="8"/>
      <c r="C701" s="8"/>
      <c r="D701" s="18"/>
      <c r="E701" s="18"/>
      <c r="F701" s="10" t="str">
        <f aca="false">IF(N(D701)+N(E701)=0,"",IF(C701="","No reference",IF(N(E701)&gt;0,IF(COUNTIFS(Books!$D$9:$D$1008,C701&amp;"",Books!$E$9:$E$1008,E701)&gt;=COUNTIFS($C$9:C701,C701&amp;"",$E$9:E701,E701),"Matched","Credit in bank, not in books"),IF(COUNTIFS(Books!$D$9:$D$1008,C701&amp;"",Books!$F$9:$F$1008,D701)&gt;=COUNTIFS($C$9:C701,C701&amp;"",$D$9:D701,D701),"Matched","Debit in bank, not in books"))))</f>
        <v/>
      </c>
    </row>
    <row r="702" customFormat="false" ht="15" hidden="false" customHeight="false" outlineLevel="0" collapsed="false">
      <c r="A702" s="17"/>
      <c r="B702" s="8"/>
      <c r="C702" s="8"/>
      <c r="D702" s="18"/>
      <c r="E702" s="18"/>
      <c r="F702" s="10" t="str">
        <f aca="false">IF(N(D702)+N(E702)=0,"",IF(C702="","No reference",IF(N(E702)&gt;0,IF(COUNTIFS(Books!$D$9:$D$1008,C702&amp;"",Books!$E$9:$E$1008,E702)&gt;=COUNTIFS($C$9:C702,C702&amp;"",$E$9:E702,E702),"Matched","Credit in bank, not in books"),IF(COUNTIFS(Books!$D$9:$D$1008,C702&amp;"",Books!$F$9:$F$1008,D702)&gt;=COUNTIFS($C$9:C702,C702&amp;"",$D$9:D702,D702),"Matched","Debit in bank, not in books"))))</f>
        <v/>
      </c>
    </row>
    <row r="703" customFormat="false" ht="15" hidden="false" customHeight="false" outlineLevel="0" collapsed="false">
      <c r="A703" s="17"/>
      <c r="B703" s="8"/>
      <c r="C703" s="8"/>
      <c r="D703" s="18"/>
      <c r="E703" s="18"/>
      <c r="F703" s="10" t="str">
        <f aca="false">IF(N(D703)+N(E703)=0,"",IF(C703="","No reference",IF(N(E703)&gt;0,IF(COUNTIFS(Books!$D$9:$D$1008,C703&amp;"",Books!$E$9:$E$1008,E703)&gt;=COUNTIFS($C$9:C703,C703&amp;"",$E$9:E703,E703),"Matched","Credit in bank, not in books"),IF(COUNTIFS(Books!$D$9:$D$1008,C703&amp;"",Books!$F$9:$F$1008,D703)&gt;=COUNTIFS($C$9:C703,C703&amp;"",$D$9:D703,D703),"Matched","Debit in bank, not in books"))))</f>
        <v/>
      </c>
    </row>
    <row r="704" customFormat="false" ht="15" hidden="false" customHeight="false" outlineLevel="0" collapsed="false">
      <c r="A704" s="17"/>
      <c r="B704" s="8"/>
      <c r="C704" s="8"/>
      <c r="D704" s="18"/>
      <c r="E704" s="18"/>
      <c r="F704" s="10" t="str">
        <f aca="false">IF(N(D704)+N(E704)=0,"",IF(C704="","No reference",IF(N(E704)&gt;0,IF(COUNTIFS(Books!$D$9:$D$1008,C704&amp;"",Books!$E$9:$E$1008,E704)&gt;=COUNTIFS($C$9:C704,C704&amp;"",$E$9:E704,E704),"Matched","Credit in bank, not in books"),IF(COUNTIFS(Books!$D$9:$D$1008,C704&amp;"",Books!$F$9:$F$1008,D704)&gt;=COUNTIFS($C$9:C704,C704&amp;"",$D$9:D704,D704),"Matched","Debit in bank, not in books"))))</f>
        <v/>
      </c>
    </row>
    <row r="705" customFormat="false" ht="15" hidden="false" customHeight="false" outlineLevel="0" collapsed="false">
      <c r="A705" s="17"/>
      <c r="B705" s="8"/>
      <c r="C705" s="8"/>
      <c r="D705" s="18"/>
      <c r="E705" s="18"/>
      <c r="F705" s="10" t="str">
        <f aca="false">IF(N(D705)+N(E705)=0,"",IF(C705="","No reference",IF(N(E705)&gt;0,IF(COUNTIFS(Books!$D$9:$D$1008,C705&amp;"",Books!$E$9:$E$1008,E705)&gt;=COUNTIFS($C$9:C705,C705&amp;"",$E$9:E705,E705),"Matched","Credit in bank, not in books"),IF(COUNTIFS(Books!$D$9:$D$1008,C705&amp;"",Books!$F$9:$F$1008,D705)&gt;=COUNTIFS($C$9:C705,C705&amp;"",$D$9:D705,D705),"Matched","Debit in bank, not in books"))))</f>
        <v/>
      </c>
    </row>
    <row r="706" customFormat="false" ht="15" hidden="false" customHeight="false" outlineLevel="0" collapsed="false">
      <c r="A706" s="17"/>
      <c r="B706" s="8"/>
      <c r="C706" s="8"/>
      <c r="D706" s="18"/>
      <c r="E706" s="18"/>
      <c r="F706" s="10" t="str">
        <f aca="false">IF(N(D706)+N(E706)=0,"",IF(C706="","No reference",IF(N(E706)&gt;0,IF(COUNTIFS(Books!$D$9:$D$1008,C706&amp;"",Books!$E$9:$E$1008,E706)&gt;=COUNTIFS($C$9:C706,C706&amp;"",$E$9:E706,E706),"Matched","Credit in bank, not in books"),IF(COUNTIFS(Books!$D$9:$D$1008,C706&amp;"",Books!$F$9:$F$1008,D706)&gt;=COUNTIFS($C$9:C706,C706&amp;"",$D$9:D706,D706),"Matched","Debit in bank, not in books"))))</f>
        <v/>
      </c>
    </row>
    <row r="707" customFormat="false" ht="15" hidden="false" customHeight="false" outlineLevel="0" collapsed="false">
      <c r="A707" s="17"/>
      <c r="B707" s="8"/>
      <c r="C707" s="8"/>
      <c r="D707" s="18"/>
      <c r="E707" s="18"/>
      <c r="F707" s="10" t="str">
        <f aca="false">IF(N(D707)+N(E707)=0,"",IF(C707="","No reference",IF(N(E707)&gt;0,IF(COUNTIFS(Books!$D$9:$D$1008,C707&amp;"",Books!$E$9:$E$1008,E707)&gt;=COUNTIFS($C$9:C707,C707&amp;"",$E$9:E707,E707),"Matched","Credit in bank, not in books"),IF(COUNTIFS(Books!$D$9:$D$1008,C707&amp;"",Books!$F$9:$F$1008,D707)&gt;=COUNTIFS($C$9:C707,C707&amp;"",$D$9:D707,D707),"Matched","Debit in bank, not in books"))))</f>
        <v/>
      </c>
    </row>
    <row r="708" customFormat="false" ht="15" hidden="false" customHeight="false" outlineLevel="0" collapsed="false">
      <c r="A708" s="17"/>
      <c r="B708" s="8"/>
      <c r="C708" s="8"/>
      <c r="D708" s="18"/>
      <c r="E708" s="18"/>
      <c r="F708" s="10" t="str">
        <f aca="false">IF(N(D708)+N(E708)=0,"",IF(C708="","No reference",IF(N(E708)&gt;0,IF(COUNTIFS(Books!$D$9:$D$1008,C708&amp;"",Books!$E$9:$E$1008,E708)&gt;=COUNTIFS($C$9:C708,C708&amp;"",$E$9:E708,E708),"Matched","Credit in bank, not in books"),IF(COUNTIFS(Books!$D$9:$D$1008,C708&amp;"",Books!$F$9:$F$1008,D708)&gt;=COUNTIFS($C$9:C708,C708&amp;"",$D$9:D708,D708),"Matched","Debit in bank, not in books"))))</f>
        <v/>
      </c>
    </row>
    <row r="709" customFormat="false" ht="15" hidden="false" customHeight="false" outlineLevel="0" collapsed="false">
      <c r="A709" s="17"/>
      <c r="B709" s="8"/>
      <c r="C709" s="8"/>
      <c r="D709" s="18"/>
      <c r="E709" s="18"/>
      <c r="F709" s="10" t="str">
        <f aca="false">IF(N(D709)+N(E709)=0,"",IF(C709="","No reference",IF(N(E709)&gt;0,IF(COUNTIFS(Books!$D$9:$D$1008,C709&amp;"",Books!$E$9:$E$1008,E709)&gt;=COUNTIFS($C$9:C709,C709&amp;"",$E$9:E709,E709),"Matched","Credit in bank, not in books"),IF(COUNTIFS(Books!$D$9:$D$1008,C709&amp;"",Books!$F$9:$F$1008,D709)&gt;=COUNTIFS($C$9:C709,C709&amp;"",$D$9:D709,D709),"Matched","Debit in bank, not in books"))))</f>
        <v/>
      </c>
    </row>
    <row r="710" customFormat="false" ht="15" hidden="false" customHeight="false" outlineLevel="0" collapsed="false">
      <c r="A710" s="17"/>
      <c r="B710" s="8"/>
      <c r="C710" s="8"/>
      <c r="D710" s="18"/>
      <c r="E710" s="18"/>
      <c r="F710" s="10" t="str">
        <f aca="false">IF(N(D710)+N(E710)=0,"",IF(C710="","No reference",IF(N(E710)&gt;0,IF(COUNTIFS(Books!$D$9:$D$1008,C710&amp;"",Books!$E$9:$E$1008,E710)&gt;=COUNTIFS($C$9:C710,C710&amp;"",$E$9:E710,E710),"Matched","Credit in bank, not in books"),IF(COUNTIFS(Books!$D$9:$D$1008,C710&amp;"",Books!$F$9:$F$1008,D710)&gt;=COUNTIFS($C$9:C710,C710&amp;"",$D$9:D710,D710),"Matched","Debit in bank, not in books"))))</f>
        <v/>
      </c>
    </row>
    <row r="711" customFormat="false" ht="15" hidden="false" customHeight="false" outlineLevel="0" collapsed="false">
      <c r="A711" s="17"/>
      <c r="B711" s="8"/>
      <c r="C711" s="8"/>
      <c r="D711" s="18"/>
      <c r="E711" s="18"/>
      <c r="F711" s="10" t="str">
        <f aca="false">IF(N(D711)+N(E711)=0,"",IF(C711="","No reference",IF(N(E711)&gt;0,IF(COUNTIFS(Books!$D$9:$D$1008,C711&amp;"",Books!$E$9:$E$1008,E711)&gt;=COUNTIFS($C$9:C711,C711&amp;"",$E$9:E711,E711),"Matched","Credit in bank, not in books"),IF(COUNTIFS(Books!$D$9:$D$1008,C711&amp;"",Books!$F$9:$F$1008,D711)&gt;=COUNTIFS($C$9:C711,C711&amp;"",$D$9:D711,D711),"Matched","Debit in bank, not in books"))))</f>
        <v/>
      </c>
    </row>
    <row r="712" customFormat="false" ht="15" hidden="false" customHeight="false" outlineLevel="0" collapsed="false">
      <c r="A712" s="17"/>
      <c r="B712" s="8"/>
      <c r="C712" s="8"/>
      <c r="D712" s="18"/>
      <c r="E712" s="18"/>
      <c r="F712" s="10" t="str">
        <f aca="false">IF(N(D712)+N(E712)=0,"",IF(C712="","No reference",IF(N(E712)&gt;0,IF(COUNTIFS(Books!$D$9:$D$1008,C712&amp;"",Books!$E$9:$E$1008,E712)&gt;=COUNTIFS($C$9:C712,C712&amp;"",$E$9:E712,E712),"Matched","Credit in bank, not in books"),IF(COUNTIFS(Books!$D$9:$D$1008,C712&amp;"",Books!$F$9:$F$1008,D712)&gt;=COUNTIFS($C$9:C712,C712&amp;"",$D$9:D712,D712),"Matched","Debit in bank, not in books"))))</f>
        <v/>
      </c>
    </row>
    <row r="713" customFormat="false" ht="15" hidden="false" customHeight="false" outlineLevel="0" collapsed="false">
      <c r="A713" s="17"/>
      <c r="B713" s="8"/>
      <c r="C713" s="8"/>
      <c r="D713" s="18"/>
      <c r="E713" s="18"/>
      <c r="F713" s="10" t="str">
        <f aca="false">IF(N(D713)+N(E713)=0,"",IF(C713="","No reference",IF(N(E713)&gt;0,IF(COUNTIFS(Books!$D$9:$D$1008,C713&amp;"",Books!$E$9:$E$1008,E713)&gt;=COUNTIFS($C$9:C713,C713&amp;"",$E$9:E713,E713),"Matched","Credit in bank, not in books"),IF(COUNTIFS(Books!$D$9:$D$1008,C713&amp;"",Books!$F$9:$F$1008,D713)&gt;=COUNTIFS($C$9:C713,C713&amp;"",$D$9:D713,D713),"Matched","Debit in bank, not in books"))))</f>
        <v/>
      </c>
    </row>
    <row r="714" customFormat="false" ht="15" hidden="false" customHeight="false" outlineLevel="0" collapsed="false">
      <c r="A714" s="17"/>
      <c r="B714" s="8"/>
      <c r="C714" s="8"/>
      <c r="D714" s="18"/>
      <c r="E714" s="18"/>
      <c r="F714" s="10" t="str">
        <f aca="false">IF(N(D714)+N(E714)=0,"",IF(C714="","No reference",IF(N(E714)&gt;0,IF(COUNTIFS(Books!$D$9:$D$1008,C714&amp;"",Books!$E$9:$E$1008,E714)&gt;=COUNTIFS($C$9:C714,C714&amp;"",$E$9:E714,E714),"Matched","Credit in bank, not in books"),IF(COUNTIFS(Books!$D$9:$D$1008,C714&amp;"",Books!$F$9:$F$1008,D714)&gt;=COUNTIFS($C$9:C714,C714&amp;"",$D$9:D714,D714),"Matched","Debit in bank, not in books"))))</f>
        <v/>
      </c>
    </row>
    <row r="715" customFormat="false" ht="15" hidden="false" customHeight="false" outlineLevel="0" collapsed="false">
      <c r="A715" s="17"/>
      <c r="B715" s="8"/>
      <c r="C715" s="8"/>
      <c r="D715" s="18"/>
      <c r="E715" s="18"/>
      <c r="F715" s="10" t="str">
        <f aca="false">IF(N(D715)+N(E715)=0,"",IF(C715="","No reference",IF(N(E715)&gt;0,IF(COUNTIFS(Books!$D$9:$D$1008,C715&amp;"",Books!$E$9:$E$1008,E715)&gt;=COUNTIFS($C$9:C715,C715&amp;"",$E$9:E715,E715),"Matched","Credit in bank, not in books"),IF(COUNTIFS(Books!$D$9:$D$1008,C715&amp;"",Books!$F$9:$F$1008,D715)&gt;=COUNTIFS($C$9:C715,C715&amp;"",$D$9:D715,D715),"Matched","Debit in bank, not in books"))))</f>
        <v/>
      </c>
    </row>
    <row r="716" customFormat="false" ht="15" hidden="false" customHeight="false" outlineLevel="0" collapsed="false">
      <c r="A716" s="17"/>
      <c r="B716" s="8"/>
      <c r="C716" s="8"/>
      <c r="D716" s="18"/>
      <c r="E716" s="18"/>
      <c r="F716" s="10" t="str">
        <f aca="false">IF(N(D716)+N(E716)=0,"",IF(C716="","No reference",IF(N(E716)&gt;0,IF(COUNTIFS(Books!$D$9:$D$1008,C716&amp;"",Books!$E$9:$E$1008,E716)&gt;=COUNTIFS($C$9:C716,C716&amp;"",$E$9:E716,E716),"Matched","Credit in bank, not in books"),IF(COUNTIFS(Books!$D$9:$D$1008,C716&amp;"",Books!$F$9:$F$1008,D716)&gt;=COUNTIFS($C$9:C716,C716&amp;"",$D$9:D716,D716),"Matched","Debit in bank, not in books"))))</f>
        <v/>
      </c>
    </row>
    <row r="717" customFormat="false" ht="15" hidden="false" customHeight="false" outlineLevel="0" collapsed="false">
      <c r="A717" s="17"/>
      <c r="B717" s="8"/>
      <c r="C717" s="8"/>
      <c r="D717" s="18"/>
      <c r="E717" s="18"/>
      <c r="F717" s="10" t="str">
        <f aca="false">IF(N(D717)+N(E717)=0,"",IF(C717="","No reference",IF(N(E717)&gt;0,IF(COUNTIFS(Books!$D$9:$D$1008,C717&amp;"",Books!$E$9:$E$1008,E717)&gt;=COUNTIFS($C$9:C717,C717&amp;"",$E$9:E717,E717),"Matched","Credit in bank, not in books"),IF(COUNTIFS(Books!$D$9:$D$1008,C717&amp;"",Books!$F$9:$F$1008,D717)&gt;=COUNTIFS($C$9:C717,C717&amp;"",$D$9:D717,D717),"Matched","Debit in bank, not in books"))))</f>
        <v/>
      </c>
    </row>
    <row r="718" customFormat="false" ht="15" hidden="false" customHeight="false" outlineLevel="0" collapsed="false">
      <c r="A718" s="17"/>
      <c r="B718" s="8"/>
      <c r="C718" s="8"/>
      <c r="D718" s="18"/>
      <c r="E718" s="18"/>
      <c r="F718" s="10" t="str">
        <f aca="false">IF(N(D718)+N(E718)=0,"",IF(C718="","No reference",IF(N(E718)&gt;0,IF(COUNTIFS(Books!$D$9:$D$1008,C718&amp;"",Books!$E$9:$E$1008,E718)&gt;=COUNTIFS($C$9:C718,C718&amp;"",$E$9:E718,E718),"Matched","Credit in bank, not in books"),IF(COUNTIFS(Books!$D$9:$D$1008,C718&amp;"",Books!$F$9:$F$1008,D718)&gt;=COUNTIFS($C$9:C718,C718&amp;"",$D$9:D718,D718),"Matched","Debit in bank, not in books"))))</f>
        <v/>
      </c>
    </row>
    <row r="719" customFormat="false" ht="15" hidden="false" customHeight="false" outlineLevel="0" collapsed="false">
      <c r="A719" s="17"/>
      <c r="B719" s="8"/>
      <c r="C719" s="8"/>
      <c r="D719" s="18"/>
      <c r="E719" s="18"/>
      <c r="F719" s="10" t="str">
        <f aca="false">IF(N(D719)+N(E719)=0,"",IF(C719="","No reference",IF(N(E719)&gt;0,IF(COUNTIFS(Books!$D$9:$D$1008,C719&amp;"",Books!$E$9:$E$1008,E719)&gt;=COUNTIFS($C$9:C719,C719&amp;"",$E$9:E719,E719),"Matched","Credit in bank, not in books"),IF(COUNTIFS(Books!$D$9:$D$1008,C719&amp;"",Books!$F$9:$F$1008,D719)&gt;=COUNTIFS($C$9:C719,C719&amp;"",$D$9:D719,D719),"Matched","Debit in bank, not in books"))))</f>
        <v/>
      </c>
    </row>
    <row r="720" customFormat="false" ht="15" hidden="false" customHeight="false" outlineLevel="0" collapsed="false">
      <c r="A720" s="17"/>
      <c r="B720" s="8"/>
      <c r="C720" s="8"/>
      <c r="D720" s="18"/>
      <c r="E720" s="18"/>
      <c r="F720" s="10" t="str">
        <f aca="false">IF(N(D720)+N(E720)=0,"",IF(C720="","No reference",IF(N(E720)&gt;0,IF(COUNTIFS(Books!$D$9:$D$1008,C720&amp;"",Books!$E$9:$E$1008,E720)&gt;=COUNTIFS($C$9:C720,C720&amp;"",$E$9:E720,E720),"Matched","Credit in bank, not in books"),IF(COUNTIFS(Books!$D$9:$D$1008,C720&amp;"",Books!$F$9:$F$1008,D720)&gt;=COUNTIFS($C$9:C720,C720&amp;"",$D$9:D720,D720),"Matched","Debit in bank, not in books"))))</f>
        <v/>
      </c>
    </row>
    <row r="721" customFormat="false" ht="15" hidden="false" customHeight="false" outlineLevel="0" collapsed="false">
      <c r="A721" s="17"/>
      <c r="B721" s="8"/>
      <c r="C721" s="8"/>
      <c r="D721" s="18"/>
      <c r="E721" s="18"/>
      <c r="F721" s="10" t="str">
        <f aca="false">IF(N(D721)+N(E721)=0,"",IF(C721="","No reference",IF(N(E721)&gt;0,IF(COUNTIFS(Books!$D$9:$D$1008,C721&amp;"",Books!$E$9:$E$1008,E721)&gt;=COUNTIFS($C$9:C721,C721&amp;"",$E$9:E721,E721),"Matched","Credit in bank, not in books"),IF(COUNTIFS(Books!$D$9:$D$1008,C721&amp;"",Books!$F$9:$F$1008,D721)&gt;=COUNTIFS($C$9:C721,C721&amp;"",$D$9:D721,D721),"Matched","Debit in bank, not in books"))))</f>
        <v/>
      </c>
    </row>
    <row r="722" customFormat="false" ht="15" hidden="false" customHeight="false" outlineLevel="0" collapsed="false">
      <c r="A722" s="17"/>
      <c r="B722" s="8"/>
      <c r="C722" s="8"/>
      <c r="D722" s="18"/>
      <c r="E722" s="18"/>
      <c r="F722" s="10" t="str">
        <f aca="false">IF(N(D722)+N(E722)=0,"",IF(C722="","No reference",IF(N(E722)&gt;0,IF(COUNTIFS(Books!$D$9:$D$1008,C722&amp;"",Books!$E$9:$E$1008,E722)&gt;=COUNTIFS($C$9:C722,C722&amp;"",$E$9:E722,E722),"Matched","Credit in bank, not in books"),IF(COUNTIFS(Books!$D$9:$D$1008,C722&amp;"",Books!$F$9:$F$1008,D722)&gt;=COUNTIFS($C$9:C722,C722&amp;"",$D$9:D722,D722),"Matched","Debit in bank, not in books"))))</f>
        <v/>
      </c>
    </row>
    <row r="723" customFormat="false" ht="15" hidden="false" customHeight="false" outlineLevel="0" collapsed="false">
      <c r="A723" s="17"/>
      <c r="B723" s="8"/>
      <c r="C723" s="8"/>
      <c r="D723" s="18"/>
      <c r="E723" s="18"/>
      <c r="F723" s="10" t="str">
        <f aca="false">IF(N(D723)+N(E723)=0,"",IF(C723="","No reference",IF(N(E723)&gt;0,IF(COUNTIFS(Books!$D$9:$D$1008,C723&amp;"",Books!$E$9:$E$1008,E723)&gt;=COUNTIFS($C$9:C723,C723&amp;"",$E$9:E723,E723),"Matched","Credit in bank, not in books"),IF(COUNTIFS(Books!$D$9:$D$1008,C723&amp;"",Books!$F$9:$F$1008,D723)&gt;=COUNTIFS($C$9:C723,C723&amp;"",$D$9:D723,D723),"Matched","Debit in bank, not in books"))))</f>
        <v/>
      </c>
    </row>
    <row r="724" customFormat="false" ht="15" hidden="false" customHeight="false" outlineLevel="0" collapsed="false">
      <c r="A724" s="17"/>
      <c r="B724" s="8"/>
      <c r="C724" s="8"/>
      <c r="D724" s="18"/>
      <c r="E724" s="18"/>
      <c r="F724" s="10" t="str">
        <f aca="false">IF(N(D724)+N(E724)=0,"",IF(C724="","No reference",IF(N(E724)&gt;0,IF(COUNTIFS(Books!$D$9:$D$1008,C724&amp;"",Books!$E$9:$E$1008,E724)&gt;=COUNTIFS($C$9:C724,C724&amp;"",$E$9:E724,E724),"Matched","Credit in bank, not in books"),IF(COUNTIFS(Books!$D$9:$D$1008,C724&amp;"",Books!$F$9:$F$1008,D724)&gt;=COUNTIFS($C$9:C724,C724&amp;"",$D$9:D724,D724),"Matched","Debit in bank, not in books"))))</f>
        <v/>
      </c>
    </row>
    <row r="725" customFormat="false" ht="15" hidden="false" customHeight="false" outlineLevel="0" collapsed="false">
      <c r="A725" s="17"/>
      <c r="B725" s="8"/>
      <c r="C725" s="8"/>
      <c r="D725" s="18"/>
      <c r="E725" s="18"/>
      <c r="F725" s="10" t="str">
        <f aca="false">IF(N(D725)+N(E725)=0,"",IF(C725="","No reference",IF(N(E725)&gt;0,IF(COUNTIFS(Books!$D$9:$D$1008,C725&amp;"",Books!$E$9:$E$1008,E725)&gt;=COUNTIFS($C$9:C725,C725&amp;"",$E$9:E725,E725),"Matched","Credit in bank, not in books"),IF(COUNTIFS(Books!$D$9:$D$1008,C725&amp;"",Books!$F$9:$F$1008,D725)&gt;=COUNTIFS($C$9:C725,C725&amp;"",$D$9:D725,D725),"Matched","Debit in bank, not in books"))))</f>
        <v/>
      </c>
    </row>
    <row r="726" customFormat="false" ht="15" hidden="false" customHeight="false" outlineLevel="0" collapsed="false">
      <c r="A726" s="17"/>
      <c r="B726" s="8"/>
      <c r="C726" s="8"/>
      <c r="D726" s="18"/>
      <c r="E726" s="18"/>
      <c r="F726" s="10" t="str">
        <f aca="false">IF(N(D726)+N(E726)=0,"",IF(C726="","No reference",IF(N(E726)&gt;0,IF(COUNTIFS(Books!$D$9:$D$1008,C726&amp;"",Books!$E$9:$E$1008,E726)&gt;=COUNTIFS($C$9:C726,C726&amp;"",$E$9:E726,E726),"Matched","Credit in bank, not in books"),IF(COUNTIFS(Books!$D$9:$D$1008,C726&amp;"",Books!$F$9:$F$1008,D726)&gt;=COUNTIFS($C$9:C726,C726&amp;"",$D$9:D726,D726),"Matched","Debit in bank, not in books"))))</f>
        <v/>
      </c>
    </row>
    <row r="727" customFormat="false" ht="15" hidden="false" customHeight="false" outlineLevel="0" collapsed="false">
      <c r="A727" s="17"/>
      <c r="B727" s="8"/>
      <c r="C727" s="8"/>
      <c r="D727" s="18"/>
      <c r="E727" s="18"/>
      <c r="F727" s="10" t="str">
        <f aca="false">IF(N(D727)+N(E727)=0,"",IF(C727="","No reference",IF(N(E727)&gt;0,IF(COUNTIFS(Books!$D$9:$D$1008,C727&amp;"",Books!$E$9:$E$1008,E727)&gt;=COUNTIFS($C$9:C727,C727&amp;"",$E$9:E727,E727),"Matched","Credit in bank, not in books"),IF(COUNTIFS(Books!$D$9:$D$1008,C727&amp;"",Books!$F$9:$F$1008,D727)&gt;=COUNTIFS($C$9:C727,C727&amp;"",$D$9:D727,D727),"Matched","Debit in bank, not in books"))))</f>
        <v/>
      </c>
    </row>
    <row r="728" customFormat="false" ht="15" hidden="false" customHeight="false" outlineLevel="0" collapsed="false">
      <c r="A728" s="17"/>
      <c r="B728" s="8"/>
      <c r="C728" s="8"/>
      <c r="D728" s="18"/>
      <c r="E728" s="18"/>
      <c r="F728" s="10" t="str">
        <f aca="false">IF(N(D728)+N(E728)=0,"",IF(C728="","No reference",IF(N(E728)&gt;0,IF(COUNTIFS(Books!$D$9:$D$1008,C728&amp;"",Books!$E$9:$E$1008,E728)&gt;=COUNTIFS($C$9:C728,C728&amp;"",$E$9:E728,E728),"Matched","Credit in bank, not in books"),IF(COUNTIFS(Books!$D$9:$D$1008,C728&amp;"",Books!$F$9:$F$1008,D728)&gt;=COUNTIFS($C$9:C728,C728&amp;"",$D$9:D728,D728),"Matched","Debit in bank, not in books"))))</f>
        <v/>
      </c>
    </row>
    <row r="729" customFormat="false" ht="15" hidden="false" customHeight="false" outlineLevel="0" collapsed="false">
      <c r="A729" s="17"/>
      <c r="B729" s="8"/>
      <c r="C729" s="8"/>
      <c r="D729" s="18"/>
      <c r="E729" s="18"/>
      <c r="F729" s="10" t="str">
        <f aca="false">IF(N(D729)+N(E729)=0,"",IF(C729="","No reference",IF(N(E729)&gt;0,IF(COUNTIFS(Books!$D$9:$D$1008,C729&amp;"",Books!$E$9:$E$1008,E729)&gt;=COUNTIFS($C$9:C729,C729&amp;"",$E$9:E729,E729),"Matched","Credit in bank, not in books"),IF(COUNTIFS(Books!$D$9:$D$1008,C729&amp;"",Books!$F$9:$F$1008,D729)&gt;=COUNTIFS($C$9:C729,C729&amp;"",$D$9:D729,D729),"Matched","Debit in bank, not in books"))))</f>
        <v/>
      </c>
    </row>
    <row r="730" customFormat="false" ht="15" hidden="false" customHeight="false" outlineLevel="0" collapsed="false">
      <c r="A730" s="17"/>
      <c r="B730" s="8"/>
      <c r="C730" s="8"/>
      <c r="D730" s="18"/>
      <c r="E730" s="18"/>
      <c r="F730" s="10" t="str">
        <f aca="false">IF(N(D730)+N(E730)=0,"",IF(C730="","No reference",IF(N(E730)&gt;0,IF(COUNTIFS(Books!$D$9:$D$1008,C730&amp;"",Books!$E$9:$E$1008,E730)&gt;=COUNTIFS($C$9:C730,C730&amp;"",$E$9:E730,E730),"Matched","Credit in bank, not in books"),IF(COUNTIFS(Books!$D$9:$D$1008,C730&amp;"",Books!$F$9:$F$1008,D730)&gt;=COUNTIFS($C$9:C730,C730&amp;"",$D$9:D730,D730),"Matched","Debit in bank, not in books"))))</f>
        <v/>
      </c>
    </row>
    <row r="731" customFormat="false" ht="15" hidden="false" customHeight="false" outlineLevel="0" collapsed="false">
      <c r="A731" s="17"/>
      <c r="B731" s="8"/>
      <c r="C731" s="8"/>
      <c r="D731" s="18"/>
      <c r="E731" s="18"/>
      <c r="F731" s="10" t="str">
        <f aca="false">IF(N(D731)+N(E731)=0,"",IF(C731="","No reference",IF(N(E731)&gt;0,IF(COUNTIFS(Books!$D$9:$D$1008,C731&amp;"",Books!$E$9:$E$1008,E731)&gt;=COUNTIFS($C$9:C731,C731&amp;"",$E$9:E731,E731),"Matched","Credit in bank, not in books"),IF(COUNTIFS(Books!$D$9:$D$1008,C731&amp;"",Books!$F$9:$F$1008,D731)&gt;=COUNTIFS($C$9:C731,C731&amp;"",$D$9:D731,D731),"Matched","Debit in bank, not in books"))))</f>
        <v/>
      </c>
    </row>
    <row r="732" customFormat="false" ht="15" hidden="false" customHeight="false" outlineLevel="0" collapsed="false">
      <c r="A732" s="17"/>
      <c r="B732" s="8"/>
      <c r="C732" s="8"/>
      <c r="D732" s="18"/>
      <c r="E732" s="18"/>
      <c r="F732" s="10" t="str">
        <f aca="false">IF(N(D732)+N(E732)=0,"",IF(C732="","No reference",IF(N(E732)&gt;0,IF(COUNTIFS(Books!$D$9:$D$1008,C732&amp;"",Books!$E$9:$E$1008,E732)&gt;=COUNTIFS($C$9:C732,C732&amp;"",$E$9:E732,E732),"Matched","Credit in bank, not in books"),IF(COUNTIFS(Books!$D$9:$D$1008,C732&amp;"",Books!$F$9:$F$1008,D732)&gt;=COUNTIFS($C$9:C732,C732&amp;"",$D$9:D732,D732),"Matched","Debit in bank, not in books"))))</f>
        <v/>
      </c>
    </row>
    <row r="733" customFormat="false" ht="15" hidden="false" customHeight="false" outlineLevel="0" collapsed="false">
      <c r="A733" s="17"/>
      <c r="B733" s="8"/>
      <c r="C733" s="8"/>
      <c r="D733" s="18"/>
      <c r="E733" s="18"/>
      <c r="F733" s="10" t="str">
        <f aca="false">IF(N(D733)+N(E733)=0,"",IF(C733="","No reference",IF(N(E733)&gt;0,IF(COUNTIFS(Books!$D$9:$D$1008,C733&amp;"",Books!$E$9:$E$1008,E733)&gt;=COUNTIFS($C$9:C733,C733&amp;"",$E$9:E733,E733),"Matched","Credit in bank, not in books"),IF(COUNTIFS(Books!$D$9:$D$1008,C733&amp;"",Books!$F$9:$F$1008,D733)&gt;=COUNTIFS($C$9:C733,C733&amp;"",$D$9:D733,D733),"Matched","Debit in bank, not in books"))))</f>
        <v/>
      </c>
    </row>
    <row r="734" customFormat="false" ht="15" hidden="false" customHeight="false" outlineLevel="0" collapsed="false">
      <c r="A734" s="17"/>
      <c r="B734" s="8"/>
      <c r="C734" s="8"/>
      <c r="D734" s="18"/>
      <c r="E734" s="18"/>
      <c r="F734" s="10" t="str">
        <f aca="false">IF(N(D734)+N(E734)=0,"",IF(C734="","No reference",IF(N(E734)&gt;0,IF(COUNTIFS(Books!$D$9:$D$1008,C734&amp;"",Books!$E$9:$E$1008,E734)&gt;=COUNTIFS($C$9:C734,C734&amp;"",$E$9:E734,E734),"Matched","Credit in bank, not in books"),IF(COUNTIFS(Books!$D$9:$D$1008,C734&amp;"",Books!$F$9:$F$1008,D734)&gt;=COUNTIFS($C$9:C734,C734&amp;"",$D$9:D734,D734),"Matched","Debit in bank, not in books"))))</f>
        <v/>
      </c>
    </row>
    <row r="735" customFormat="false" ht="15" hidden="false" customHeight="false" outlineLevel="0" collapsed="false">
      <c r="A735" s="17"/>
      <c r="B735" s="8"/>
      <c r="C735" s="8"/>
      <c r="D735" s="18"/>
      <c r="E735" s="18"/>
      <c r="F735" s="10" t="str">
        <f aca="false">IF(N(D735)+N(E735)=0,"",IF(C735="","No reference",IF(N(E735)&gt;0,IF(COUNTIFS(Books!$D$9:$D$1008,C735&amp;"",Books!$E$9:$E$1008,E735)&gt;=COUNTIFS($C$9:C735,C735&amp;"",$E$9:E735,E735),"Matched","Credit in bank, not in books"),IF(COUNTIFS(Books!$D$9:$D$1008,C735&amp;"",Books!$F$9:$F$1008,D735)&gt;=COUNTIFS($C$9:C735,C735&amp;"",$D$9:D735,D735),"Matched","Debit in bank, not in books"))))</f>
        <v/>
      </c>
    </row>
    <row r="736" customFormat="false" ht="15" hidden="false" customHeight="false" outlineLevel="0" collapsed="false">
      <c r="A736" s="17"/>
      <c r="B736" s="8"/>
      <c r="C736" s="8"/>
      <c r="D736" s="18"/>
      <c r="E736" s="18"/>
      <c r="F736" s="10" t="str">
        <f aca="false">IF(N(D736)+N(E736)=0,"",IF(C736="","No reference",IF(N(E736)&gt;0,IF(COUNTIFS(Books!$D$9:$D$1008,C736&amp;"",Books!$E$9:$E$1008,E736)&gt;=COUNTIFS($C$9:C736,C736&amp;"",$E$9:E736,E736),"Matched","Credit in bank, not in books"),IF(COUNTIFS(Books!$D$9:$D$1008,C736&amp;"",Books!$F$9:$F$1008,D736)&gt;=COUNTIFS($C$9:C736,C736&amp;"",$D$9:D736,D736),"Matched","Debit in bank, not in books"))))</f>
        <v/>
      </c>
    </row>
    <row r="737" customFormat="false" ht="15" hidden="false" customHeight="false" outlineLevel="0" collapsed="false">
      <c r="A737" s="17"/>
      <c r="B737" s="8"/>
      <c r="C737" s="8"/>
      <c r="D737" s="18"/>
      <c r="E737" s="18"/>
      <c r="F737" s="10" t="str">
        <f aca="false">IF(N(D737)+N(E737)=0,"",IF(C737="","No reference",IF(N(E737)&gt;0,IF(COUNTIFS(Books!$D$9:$D$1008,C737&amp;"",Books!$E$9:$E$1008,E737)&gt;=COUNTIFS($C$9:C737,C737&amp;"",$E$9:E737,E737),"Matched","Credit in bank, not in books"),IF(COUNTIFS(Books!$D$9:$D$1008,C737&amp;"",Books!$F$9:$F$1008,D737)&gt;=COUNTIFS($C$9:C737,C737&amp;"",$D$9:D737,D737),"Matched","Debit in bank, not in books"))))</f>
        <v/>
      </c>
    </row>
    <row r="738" customFormat="false" ht="15" hidden="false" customHeight="false" outlineLevel="0" collapsed="false">
      <c r="A738" s="17"/>
      <c r="B738" s="8"/>
      <c r="C738" s="8"/>
      <c r="D738" s="18"/>
      <c r="E738" s="18"/>
      <c r="F738" s="10" t="str">
        <f aca="false">IF(N(D738)+N(E738)=0,"",IF(C738="","No reference",IF(N(E738)&gt;0,IF(COUNTIFS(Books!$D$9:$D$1008,C738&amp;"",Books!$E$9:$E$1008,E738)&gt;=COUNTIFS($C$9:C738,C738&amp;"",$E$9:E738,E738),"Matched","Credit in bank, not in books"),IF(COUNTIFS(Books!$D$9:$D$1008,C738&amp;"",Books!$F$9:$F$1008,D738)&gt;=COUNTIFS($C$9:C738,C738&amp;"",$D$9:D738,D738),"Matched","Debit in bank, not in books"))))</f>
        <v/>
      </c>
    </row>
    <row r="739" customFormat="false" ht="15" hidden="false" customHeight="false" outlineLevel="0" collapsed="false">
      <c r="A739" s="17"/>
      <c r="B739" s="8"/>
      <c r="C739" s="8"/>
      <c r="D739" s="18"/>
      <c r="E739" s="18"/>
      <c r="F739" s="10" t="str">
        <f aca="false">IF(N(D739)+N(E739)=0,"",IF(C739="","No reference",IF(N(E739)&gt;0,IF(COUNTIFS(Books!$D$9:$D$1008,C739&amp;"",Books!$E$9:$E$1008,E739)&gt;=COUNTIFS($C$9:C739,C739&amp;"",$E$9:E739,E739),"Matched","Credit in bank, not in books"),IF(COUNTIFS(Books!$D$9:$D$1008,C739&amp;"",Books!$F$9:$F$1008,D739)&gt;=COUNTIFS($C$9:C739,C739&amp;"",$D$9:D739,D739),"Matched","Debit in bank, not in books"))))</f>
        <v/>
      </c>
    </row>
    <row r="740" customFormat="false" ht="15" hidden="false" customHeight="false" outlineLevel="0" collapsed="false">
      <c r="A740" s="17"/>
      <c r="B740" s="8"/>
      <c r="C740" s="8"/>
      <c r="D740" s="18"/>
      <c r="E740" s="18"/>
      <c r="F740" s="10" t="str">
        <f aca="false">IF(N(D740)+N(E740)=0,"",IF(C740="","No reference",IF(N(E740)&gt;0,IF(COUNTIFS(Books!$D$9:$D$1008,C740&amp;"",Books!$E$9:$E$1008,E740)&gt;=COUNTIFS($C$9:C740,C740&amp;"",$E$9:E740,E740),"Matched","Credit in bank, not in books"),IF(COUNTIFS(Books!$D$9:$D$1008,C740&amp;"",Books!$F$9:$F$1008,D740)&gt;=COUNTIFS($C$9:C740,C740&amp;"",$D$9:D740,D740),"Matched","Debit in bank, not in books"))))</f>
        <v/>
      </c>
    </row>
    <row r="741" customFormat="false" ht="15" hidden="false" customHeight="false" outlineLevel="0" collapsed="false">
      <c r="A741" s="17"/>
      <c r="B741" s="8"/>
      <c r="C741" s="8"/>
      <c r="D741" s="18"/>
      <c r="E741" s="18"/>
      <c r="F741" s="10" t="str">
        <f aca="false">IF(N(D741)+N(E741)=0,"",IF(C741="","No reference",IF(N(E741)&gt;0,IF(COUNTIFS(Books!$D$9:$D$1008,C741&amp;"",Books!$E$9:$E$1008,E741)&gt;=COUNTIFS($C$9:C741,C741&amp;"",$E$9:E741,E741),"Matched","Credit in bank, not in books"),IF(COUNTIFS(Books!$D$9:$D$1008,C741&amp;"",Books!$F$9:$F$1008,D741)&gt;=COUNTIFS($C$9:C741,C741&amp;"",$D$9:D741,D741),"Matched","Debit in bank, not in books"))))</f>
        <v/>
      </c>
    </row>
    <row r="742" customFormat="false" ht="15" hidden="false" customHeight="false" outlineLevel="0" collapsed="false">
      <c r="A742" s="17"/>
      <c r="B742" s="8"/>
      <c r="C742" s="8"/>
      <c r="D742" s="18"/>
      <c r="E742" s="18"/>
      <c r="F742" s="10" t="str">
        <f aca="false">IF(N(D742)+N(E742)=0,"",IF(C742="","No reference",IF(N(E742)&gt;0,IF(COUNTIFS(Books!$D$9:$D$1008,C742&amp;"",Books!$E$9:$E$1008,E742)&gt;=COUNTIFS($C$9:C742,C742&amp;"",$E$9:E742,E742),"Matched","Credit in bank, not in books"),IF(COUNTIFS(Books!$D$9:$D$1008,C742&amp;"",Books!$F$9:$F$1008,D742)&gt;=COUNTIFS($C$9:C742,C742&amp;"",$D$9:D742,D742),"Matched","Debit in bank, not in books"))))</f>
        <v/>
      </c>
    </row>
    <row r="743" customFormat="false" ht="15" hidden="false" customHeight="false" outlineLevel="0" collapsed="false">
      <c r="A743" s="17"/>
      <c r="B743" s="8"/>
      <c r="C743" s="8"/>
      <c r="D743" s="18"/>
      <c r="E743" s="18"/>
      <c r="F743" s="10" t="str">
        <f aca="false">IF(N(D743)+N(E743)=0,"",IF(C743="","No reference",IF(N(E743)&gt;0,IF(COUNTIFS(Books!$D$9:$D$1008,C743&amp;"",Books!$E$9:$E$1008,E743)&gt;=COUNTIFS($C$9:C743,C743&amp;"",$E$9:E743,E743),"Matched","Credit in bank, not in books"),IF(COUNTIFS(Books!$D$9:$D$1008,C743&amp;"",Books!$F$9:$F$1008,D743)&gt;=COUNTIFS($C$9:C743,C743&amp;"",$D$9:D743,D743),"Matched","Debit in bank, not in books"))))</f>
        <v/>
      </c>
    </row>
    <row r="744" customFormat="false" ht="15" hidden="false" customHeight="false" outlineLevel="0" collapsed="false">
      <c r="A744" s="17"/>
      <c r="B744" s="8"/>
      <c r="C744" s="8"/>
      <c r="D744" s="18"/>
      <c r="E744" s="18"/>
      <c r="F744" s="10" t="str">
        <f aca="false">IF(N(D744)+N(E744)=0,"",IF(C744="","No reference",IF(N(E744)&gt;0,IF(COUNTIFS(Books!$D$9:$D$1008,C744&amp;"",Books!$E$9:$E$1008,E744)&gt;=COUNTIFS($C$9:C744,C744&amp;"",$E$9:E744,E744),"Matched","Credit in bank, not in books"),IF(COUNTIFS(Books!$D$9:$D$1008,C744&amp;"",Books!$F$9:$F$1008,D744)&gt;=COUNTIFS($C$9:C744,C744&amp;"",$D$9:D744,D744),"Matched","Debit in bank, not in books"))))</f>
        <v/>
      </c>
    </row>
    <row r="745" customFormat="false" ht="15" hidden="false" customHeight="false" outlineLevel="0" collapsed="false">
      <c r="A745" s="17"/>
      <c r="B745" s="8"/>
      <c r="C745" s="8"/>
      <c r="D745" s="18"/>
      <c r="E745" s="18"/>
      <c r="F745" s="10" t="str">
        <f aca="false">IF(N(D745)+N(E745)=0,"",IF(C745="","No reference",IF(N(E745)&gt;0,IF(COUNTIFS(Books!$D$9:$D$1008,C745&amp;"",Books!$E$9:$E$1008,E745)&gt;=COUNTIFS($C$9:C745,C745&amp;"",$E$9:E745,E745),"Matched","Credit in bank, not in books"),IF(COUNTIFS(Books!$D$9:$D$1008,C745&amp;"",Books!$F$9:$F$1008,D745)&gt;=COUNTIFS($C$9:C745,C745&amp;"",$D$9:D745,D745),"Matched","Debit in bank, not in books"))))</f>
        <v/>
      </c>
    </row>
    <row r="746" customFormat="false" ht="15" hidden="false" customHeight="false" outlineLevel="0" collapsed="false">
      <c r="A746" s="17"/>
      <c r="B746" s="8"/>
      <c r="C746" s="8"/>
      <c r="D746" s="18"/>
      <c r="E746" s="18"/>
      <c r="F746" s="10" t="str">
        <f aca="false">IF(N(D746)+N(E746)=0,"",IF(C746="","No reference",IF(N(E746)&gt;0,IF(COUNTIFS(Books!$D$9:$D$1008,C746&amp;"",Books!$E$9:$E$1008,E746)&gt;=COUNTIFS($C$9:C746,C746&amp;"",$E$9:E746,E746),"Matched","Credit in bank, not in books"),IF(COUNTIFS(Books!$D$9:$D$1008,C746&amp;"",Books!$F$9:$F$1008,D746)&gt;=COUNTIFS($C$9:C746,C746&amp;"",$D$9:D746,D746),"Matched","Debit in bank, not in books"))))</f>
        <v/>
      </c>
    </row>
    <row r="747" customFormat="false" ht="15" hidden="false" customHeight="false" outlineLevel="0" collapsed="false">
      <c r="A747" s="17"/>
      <c r="B747" s="8"/>
      <c r="C747" s="8"/>
      <c r="D747" s="18"/>
      <c r="E747" s="18"/>
      <c r="F747" s="10" t="str">
        <f aca="false">IF(N(D747)+N(E747)=0,"",IF(C747="","No reference",IF(N(E747)&gt;0,IF(COUNTIFS(Books!$D$9:$D$1008,C747&amp;"",Books!$E$9:$E$1008,E747)&gt;=COUNTIFS($C$9:C747,C747&amp;"",$E$9:E747,E747),"Matched","Credit in bank, not in books"),IF(COUNTIFS(Books!$D$9:$D$1008,C747&amp;"",Books!$F$9:$F$1008,D747)&gt;=COUNTIFS($C$9:C747,C747&amp;"",$D$9:D747,D747),"Matched","Debit in bank, not in books"))))</f>
        <v/>
      </c>
    </row>
    <row r="748" customFormat="false" ht="15" hidden="false" customHeight="false" outlineLevel="0" collapsed="false">
      <c r="A748" s="17"/>
      <c r="B748" s="8"/>
      <c r="C748" s="8"/>
      <c r="D748" s="18"/>
      <c r="E748" s="18"/>
      <c r="F748" s="10" t="str">
        <f aca="false">IF(N(D748)+N(E748)=0,"",IF(C748="","No reference",IF(N(E748)&gt;0,IF(COUNTIFS(Books!$D$9:$D$1008,C748&amp;"",Books!$E$9:$E$1008,E748)&gt;=COUNTIFS($C$9:C748,C748&amp;"",$E$9:E748,E748),"Matched","Credit in bank, not in books"),IF(COUNTIFS(Books!$D$9:$D$1008,C748&amp;"",Books!$F$9:$F$1008,D748)&gt;=COUNTIFS($C$9:C748,C748&amp;"",$D$9:D748,D748),"Matched","Debit in bank, not in books"))))</f>
        <v/>
      </c>
    </row>
    <row r="749" customFormat="false" ht="15" hidden="false" customHeight="false" outlineLevel="0" collapsed="false">
      <c r="A749" s="17"/>
      <c r="B749" s="8"/>
      <c r="C749" s="8"/>
      <c r="D749" s="18"/>
      <c r="E749" s="18"/>
      <c r="F749" s="10" t="str">
        <f aca="false">IF(N(D749)+N(E749)=0,"",IF(C749="","No reference",IF(N(E749)&gt;0,IF(COUNTIFS(Books!$D$9:$D$1008,C749&amp;"",Books!$E$9:$E$1008,E749)&gt;=COUNTIFS($C$9:C749,C749&amp;"",$E$9:E749,E749),"Matched","Credit in bank, not in books"),IF(COUNTIFS(Books!$D$9:$D$1008,C749&amp;"",Books!$F$9:$F$1008,D749)&gt;=COUNTIFS($C$9:C749,C749&amp;"",$D$9:D749,D749),"Matched","Debit in bank, not in books"))))</f>
        <v/>
      </c>
    </row>
    <row r="750" customFormat="false" ht="15" hidden="false" customHeight="false" outlineLevel="0" collapsed="false">
      <c r="A750" s="17"/>
      <c r="B750" s="8"/>
      <c r="C750" s="8"/>
      <c r="D750" s="18"/>
      <c r="E750" s="18"/>
      <c r="F750" s="10" t="str">
        <f aca="false">IF(N(D750)+N(E750)=0,"",IF(C750="","No reference",IF(N(E750)&gt;0,IF(COUNTIFS(Books!$D$9:$D$1008,C750&amp;"",Books!$E$9:$E$1008,E750)&gt;=COUNTIFS($C$9:C750,C750&amp;"",$E$9:E750,E750),"Matched","Credit in bank, not in books"),IF(COUNTIFS(Books!$D$9:$D$1008,C750&amp;"",Books!$F$9:$F$1008,D750)&gt;=COUNTIFS($C$9:C750,C750&amp;"",$D$9:D750,D750),"Matched","Debit in bank, not in books"))))</f>
        <v/>
      </c>
    </row>
    <row r="751" customFormat="false" ht="15" hidden="false" customHeight="false" outlineLevel="0" collapsed="false">
      <c r="A751" s="17"/>
      <c r="B751" s="8"/>
      <c r="C751" s="8"/>
      <c r="D751" s="18"/>
      <c r="E751" s="18"/>
      <c r="F751" s="10" t="str">
        <f aca="false">IF(N(D751)+N(E751)=0,"",IF(C751="","No reference",IF(N(E751)&gt;0,IF(COUNTIFS(Books!$D$9:$D$1008,C751&amp;"",Books!$E$9:$E$1008,E751)&gt;=COUNTIFS($C$9:C751,C751&amp;"",$E$9:E751,E751),"Matched","Credit in bank, not in books"),IF(COUNTIFS(Books!$D$9:$D$1008,C751&amp;"",Books!$F$9:$F$1008,D751)&gt;=COUNTIFS($C$9:C751,C751&amp;"",$D$9:D751,D751),"Matched","Debit in bank, not in books"))))</f>
        <v/>
      </c>
    </row>
    <row r="752" customFormat="false" ht="15" hidden="false" customHeight="false" outlineLevel="0" collapsed="false">
      <c r="A752" s="17"/>
      <c r="B752" s="8"/>
      <c r="C752" s="8"/>
      <c r="D752" s="18"/>
      <c r="E752" s="18"/>
      <c r="F752" s="10" t="str">
        <f aca="false">IF(N(D752)+N(E752)=0,"",IF(C752="","No reference",IF(N(E752)&gt;0,IF(COUNTIFS(Books!$D$9:$D$1008,C752&amp;"",Books!$E$9:$E$1008,E752)&gt;=COUNTIFS($C$9:C752,C752&amp;"",$E$9:E752,E752),"Matched","Credit in bank, not in books"),IF(COUNTIFS(Books!$D$9:$D$1008,C752&amp;"",Books!$F$9:$F$1008,D752)&gt;=COUNTIFS($C$9:C752,C752&amp;"",$D$9:D752,D752),"Matched","Debit in bank, not in books"))))</f>
        <v/>
      </c>
    </row>
    <row r="753" customFormat="false" ht="15" hidden="false" customHeight="false" outlineLevel="0" collapsed="false">
      <c r="A753" s="17"/>
      <c r="B753" s="8"/>
      <c r="C753" s="8"/>
      <c r="D753" s="18"/>
      <c r="E753" s="18"/>
      <c r="F753" s="10" t="str">
        <f aca="false">IF(N(D753)+N(E753)=0,"",IF(C753="","No reference",IF(N(E753)&gt;0,IF(COUNTIFS(Books!$D$9:$D$1008,C753&amp;"",Books!$E$9:$E$1008,E753)&gt;=COUNTIFS($C$9:C753,C753&amp;"",$E$9:E753,E753),"Matched","Credit in bank, not in books"),IF(COUNTIFS(Books!$D$9:$D$1008,C753&amp;"",Books!$F$9:$F$1008,D753)&gt;=COUNTIFS($C$9:C753,C753&amp;"",$D$9:D753,D753),"Matched","Debit in bank, not in books"))))</f>
        <v/>
      </c>
    </row>
    <row r="754" customFormat="false" ht="15" hidden="false" customHeight="false" outlineLevel="0" collapsed="false">
      <c r="A754" s="17"/>
      <c r="B754" s="8"/>
      <c r="C754" s="8"/>
      <c r="D754" s="18"/>
      <c r="E754" s="18"/>
      <c r="F754" s="10" t="str">
        <f aca="false">IF(N(D754)+N(E754)=0,"",IF(C754="","No reference",IF(N(E754)&gt;0,IF(COUNTIFS(Books!$D$9:$D$1008,C754&amp;"",Books!$E$9:$E$1008,E754)&gt;=COUNTIFS($C$9:C754,C754&amp;"",$E$9:E754,E754),"Matched","Credit in bank, not in books"),IF(COUNTIFS(Books!$D$9:$D$1008,C754&amp;"",Books!$F$9:$F$1008,D754)&gt;=COUNTIFS($C$9:C754,C754&amp;"",$D$9:D754,D754),"Matched","Debit in bank, not in books"))))</f>
        <v/>
      </c>
    </row>
    <row r="755" customFormat="false" ht="15" hidden="false" customHeight="false" outlineLevel="0" collapsed="false">
      <c r="A755" s="17"/>
      <c r="B755" s="8"/>
      <c r="C755" s="8"/>
      <c r="D755" s="18"/>
      <c r="E755" s="18"/>
      <c r="F755" s="10" t="str">
        <f aca="false">IF(N(D755)+N(E755)=0,"",IF(C755="","No reference",IF(N(E755)&gt;0,IF(COUNTIFS(Books!$D$9:$D$1008,C755&amp;"",Books!$E$9:$E$1008,E755)&gt;=COUNTIFS($C$9:C755,C755&amp;"",$E$9:E755,E755),"Matched","Credit in bank, not in books"),IF(COUNTIFS(Books!$D$9:$D$1008,C755&amp;"",Books!$F$9:$F$1008,D755)&gt;=COUNTIFS($C$9:C755,C755&amp;"",$D$9:D755,D755),"Matched","Debit in bank, not in books"))))</f>
        <v/>
      </c>
    </row>
    <row r="756" customFormat="false" ht="15" hidden="false" customHeight="false" outlineLevel="0" collapsed="false">
      <c r="A756" s="17"/>
      <c r="B756" s="8"/>
      <c r="C756" s="8"/>
      <c r="D756" s="18"/>
      <c r="E756" s="18"/>
      <c r="F756" s="10" t="str">
        <f aca="false">IF(N(D756)+N(E756)=0,"",IF(C756="","No reference",IF(N(E756)&gt;0,IF(COUNTIFS(Books!$D$9:$D$1008,C756&amp;"",Books!$E$9:$E$1008,E756)&gt;=COUNTIFS($C$9:C756,C756&amp;"",$E$9:E756,E756),"Matched","Credit in bank, not in books"),IF(COUNTIFS(Books!$D$9:$D$1008,C756&amp;"",Books!$F$9:$F$1008,D756)&gt;=COUNTIFS($C$9:C756,C756&amp;"",$D$9:D756,D756),"Matched","Debit in bank, not in books"))))</f>
        <v/>
      </c>
    </row>
    <row r="757" customFormat="false" ht="15" hidden="false" customHeight="false" outlineLevel="0" collapsed="false">
      <c r="A757" s="17"/>
      <c r="B757" s="8"/>
      <c r="C757" s="8"/>
      <c r="D757" s="18"/>
      <c r="E757" s="18"/>
      <c r="F757" s="10" t="str">
        <f aca="false">IF(N(D757)+N(E757)=0,"",IF(C757="","No reference",IF(N(E757)&gt;0,IF(COUNTIFS(Books!$D$9:$D$1008,C757&amp;"",Books!$E$9:$E$1008,E757)&gt;=COUNTIFS($C$9:C757,C757&amp;"",$E$9:E757,E757),"Matched","Credit in bank, not in books"),IF(COUNTIFS(Books!$D$9:$D$1008,C757&amp;"",Books!$F$9:$F$1008,D757)&gt;=COUNTIFS($C$9:C757,C757&amp;"",$D$9:D757,D757),"Matched","Debit in bank, not in books"))))</f>
        <v/>
      </c>
    </row>
    <row r="758" customFormat="false" ht="15" hidden="false" customHeight="false" outlineLevel="0" collapsed="false">
      <c r="A758" s="17"/>
      <c r="B758" s="8"/>
      <c r="C758" s="8"/>
      <c r="D758" s="18"/>
      <c r="E758" s="18"/>
      <c r="F758" s="10" t="str">
        <f aca="false">IF(N(D758)+N(E758)=0,"",IF(C758="","No reference",IF(N(E758)&gt;0,IF(COUNTIFS(Books!$D$9:$D$1008,C758&amp;"",Books!$E$9:$E$1008,E758)&gt;=COUNTIFS($C$9:C758,C758&amp;"",$E$9:E758,E758),"Matched","Credit in bank, not in books"),IF(COUNTIFS(Books!$D$9:$D$1008,C758&amp;"",Books!$F$9:$F$1008,D758)&gt;=COUNTIFS($C$9:C758,C758&amp;"",$D$9:D758,D758),"Matched","Debit in bank, not in books"))))</f>
        <v/>
      </c>
    </row>
    <row r="759" customFormat="false" ht="15" hidden="false" customHeight="false" outlineLevel="0" collapsed="false">
      <c r="A759" s="17"/>
      <c r="B759" s="8"/>
      <c r="C759" s="8"/>
      <c r="D759" s="18"/>
      <c r="E759" s="18"/>
      <c r="F759" s="10" t="str">
        <f aca="false">IF(N(D759)+N(E759)=0,"",IF(C759="","No reference",IF(N(E759)&gt;0,IF(COUNTIFS(Books!$D$9:$D$1008,C759&amp;"",Books!$E$9:$E$1008,E759)&gt;=COUNTIFS($C$9:C759,C759&amp;"",$E$9:E759,E759),"Matched","Credit in bank, not in books"),IF(COUNTIFS(Books!$D$9:$D$1008,C759&amp;"",Books!$F$9:$F$1008,D759)&gt;=COUNTIFS($C$9:C759,C759&amp;"",$D$9:D759,D759),"Matched","Debit in bank, not in books"))))</f>
        <v/>
      </c>
    </row>
    <row r="760" customFormat="false" ht="15" hidden="false" customHeight="false" outlineLevel="0" collapsed="false">
      <c r="A760" s="17"/>
      <c r="B760" s="8"/>
      <c r="C760" s="8"/>
      <c r="D760" s="18"/>
      <c r="E760" s="18"/>
      <c r="F760" s="10" t="str">
        <f aca="false">IF(N(D760)+N(E760)=0,"",IF(C760="","No reference",IF(N(E760)&gt;0,IF(COUNTIFS(Books!$D$9:$D$1008,C760&amp;"",Books!$E$9:$E$1008,E760)&gt;=COUNTIFS($C$9:C760,C760&amp;"",$E$9:E760,E760),"Matched","Credit in bank, not in books"),IF(COUNTIFS(Books!$D$9:$D$1008,C760&amp;"",Books!$F$9:$F$1008,D760)&gt;=COUNTIFS($C$9:C760,C760&amp;"",$D$9:D760,D760),"Matched","Debit in bank, not in books"))))</f>
        <v/>
      </c>
    </row>
    <row r="761" customFormat="false" ht="15" hidden="false" customHeight="false" outlineLevel="0" collapsed="false">
      <c r="A761" s="17"/>
      <c r="B761" s="8"/>
      <c r="C761" s="8"/>
      <c r="D761" s="18"/>
      <c r="E761" s="18"/>
      <c r="F761" s="10" t="str">
        <f aca="false">IF(N(D761)+N(E761)=0,"",IF(C761="","No reference",IF(N(E761)&gt;0,IF(COUNTIFS(Books!$D$9:$D$1008,C761&amp;"",Books!$E$9:$E$1008,E761)&gt;=COUNTIFS($C$9:C761,C761&amp;"",$E$9:E761,E761),"Matched","Credit in bank, not in books"),IF(COUNTIFS(Books!$D$9:$D$1008,C761&amp;"",Books!$F$9:$F$1008,D761)&gt;=COUNTIFS($C$9:C761,C761&amp;"",$D$9:D761,D761),"Matched","Debit in bank, not in books"))))</f>
        <v/>
      </c>
    </row>
    <row r="762" customFormat="false" ht="15" hidden="false" customHeight="false" outlineLevel="0" collapsed="false">
      <c r="A762" s="17"/>
      <c r="B762" s="8"/>
      <c r="C762" s="8"/>
      <c r="D762" s="18"/>
      <c r="E762" s="18"/>
      <c r="F762" s="10" t="str">
        <f aca="false">IF(N(D762)+N(E762)=0,"",IF(C762="","No reference",IF(N(E762)&gt;0,IF(COUNTIFS(Books!$D$9:$D$1008,C762&amp;"",Books!$E$9:$E$1008,E762)&gt;=COUNTIFS($C$9:C762,C762&amp;"",$E$9:E762,E762),"Matched","Credit in bank, not in books"),IF(COUNTIFS(Books!$D$9:$D$1008,C762&amp;"",Books!$F$9:$F$1008,D762)&gt;=COUNTIFS($C$9:C762,C762&amp;"",$D$9:D762,D762),"Matched","Debit in bank, not in books"))))</f>
        <v/>
      </c>
    </row>
    <row r="763" customFormat="false" ht="15" hidden="false" customHeight="false" outlineLevel="0" collapsed="false">
      <c r="A763" s="17"/>
      <c r="B763" s="8"/>
      <c r="C763" s="8"/>
      <c r="D763" s="18"/>
      <c r="E763" s="18"/>
      <c r="F763" s="10" t="str">
        <f aca="false">IF(N(D763)+N(E763)=0,"",IF(C763="","No reference",IF(N(E763)&gt;0,IF(COUNTIFS(Books!$D$9:$D$1008,C763&amp;"",Books!$E$9:$E$1008,E763)&gt;=COUNTIFS($C$9:C763,C763&amp;"",$E$9:E763,E763),"Matched","Credit in bank, not in books"),IF(COUNTIFS(Books!$D$9:$D$1008,C763&amp;"",Books!$F$9:$F$1008,D763)&gt;=COUNTIFS($C$9:C763,C763&amp;"",$D$9:D763,D763),"Matched","Debit in bank, not in books"))))</f>
        <v/>
      </c>
    </row>
    <row r="764" customFormat="false" ht="15" hidden="false" customHeight="false" outlineLevel="0" collapsed="false">
      <c r="A764" s="17"/>
      <c r="B764" s="8"/>
      <c r="C764" s="8"/>
      <c r="D764" s="18"/>
      <c r="E764" s="18"/>
      <c r="F764" s="10" t="str">
        <f aca="false">IF(N(D764)+N(E764)=0,"",IF(C764="","No reference",IF(N(E764)&gt;0,IF(COUNTIFS(Books!$D$9:$D$1008,C764&amp;"",Books!$E$9:$E$1008,E764)&gt;=COUNTIFS($C$9:C764,C764&amp;"",$E$9:E764,E764),"Matched","Credit in bank, not in books"),IF(COUNTIFS(Books!$D$9:$D$1008,C764&amp;"",Books!$F$9:$F$1008,D764)&gt;=COUNTIFS($C$9:C764,C764&amp;"",$D$9:D764,D764),"Matched","Debit in bank, not in books"))))</f>
        <v/>
      </c>
    </row>
    <row r="765" customFormat="false" ht="15" hidden="false" customHeight="false" outlineLevel="0" collapsed="false">
      <c r="A765" s="17"/>
      <c r="B765" s="8"/>
      <c r="C765" s="8"/>
      <c r="D765" s="18"/>
      <c r="E765" s="18"/>
      <c r="F765" s="10" t="str">
        <f aca="false">IF(N(D765)+N(E765)=0,"",IF(C765="","No reference",IF(N(E765)&gt;0,IF(COUNTIFS(Books!$D$9:$D$1008,C765&amp;"",Books!$E$9:$E$1008,E765)&gt;=COUNTIFS($C$9:C765,C765&amp;"",$E$9:E765,E765),"Matched","Credit in bank, not in books"),IF(COUNTIFS(Books!$D$9:$D$1008,C765&amp;"",Books!$F$9:$F$1008,D765)&gt;=COUNTIFS($C$9:C765,C765&amp;"",$D$9:D765,D765),"Matched","Debit in bank, not in books"))))</f>
        <v/>
      </c>
    </row>
    <row r="766" customFormat="false" ht="15" hidden="false" customHeight="false" outlineLevel="0" collapsed="false">
      <c r="A766" s="17"/>
      <c r="B766" s="8"/>
      <c r="C766" s="8"/>
      <c r="D766" s="18"/>
      <c r="E766" s="18"/>
      <c r="F766" s="10" t="str">
        <f aca="false">IF(N(D766)+N(E766)=0,"",IF(C766="","No reference",IF(N(E766)&gt;0,IF(COUNTIFS(Books!$D$9:$D$1008,C766&amp;"",Books!$E$9:$E$1008,E766)&gt;=COUNTIFS($C$9:C766,C766&amp;"",$E$9:E766,E766),"Matched","Credit in bank, not in books"),IF(COUNTIFS(Books!$D$9:$D$1008,C766&amp;"",Books!$F$9:$F$1008,D766)&gt;=COUNTIFS($C$9:C766,C766&amp;"",$D$9:D766,D766),"Matched","Debit in bank, not in books"))))</f>
        <v/>
      </c>
    </row>
    <row r="767" customFormat="false" ht="15" hidden="false" customHeight="false" outlineLevel="0" collapsed="false">
      <c r="A767" s="17"/>
      <c r="B767" s="8"/>
      <c r="C767" s="8"/>
      <c r="D767" s="18"/>
      <c r="E767" s="18"/>
      <c r="F767" s="10" t="str">
        <f aca="false">IF(N(D767)+N(E767)=0,"",IF(C767="","No reference",IF(N(E767)&gt;0,IF(COUNTIFS(Books!$D$9:$D$1008,C767&amp;"",Books!$E$9:$E$1008,E767)&gt;=COUNTIFS($C$9:C767,C767&amp;"",$E$9:E767,E767),"Matched","Credit in bank, not in books"),IF(COUNTIFS(Books!$D$9:$D$1008,C767&amp;"",Books!$F$9:$F$1008,D767)&gt;=COUNTIFS($C$9:C767,C767&amp;"",$D$9:D767,D767),"Matched","Debit in bank, not in books"))))</f>
        <v/>
      </c>
    </row>
    <row r="768" customFormat="false" ht="15" hidden="false" customHeight="false" outlineLevel="0" collapsed="false">
      <c r="A768" s="17"/>
      <c r="B768" s="8"/>
      <c r="C768" s="8"/>
      <c r="D768" s="18"/>
      <c r="E768" s="18"/>
      <c r="F768" s="10" t="str">
        <f aca="false">IF(N(D768)+N(E768)=0,"",IF(C768="","No reference",IF(N(E768)&gt;0,IF(COUNTIFS(Books!$D$9:$D$1008,C768&amp;"",Books!$E$9:$E$1008,E768)&gt;=COUNTIFS($C$9:C768,C768&amp;"",$E$9:E768,E768),"Matched","Credit in bank, not in books"),IF(COUNTIFS(Books!$D$9:$D$1008,C768&amp;"",Books!$F$9:$F$1008,D768)&gt;=COUNTIFS($C$9:C768,C768&amp;"",$D$9:D768,D768),"Matched","Debit in bank, not in books"))))</f>
        <v/>
      </c>
    </row>
    <row r="769" customFormat="false" ht="15" hidden="false" customHeight="false" outlineLevel="0" collapsed="false">
      <c r="A769" s="17"/>
      <c r="B769" s="8"/>
      <c r="C769" s="8"/>
      <c r="D769" s="18"/>
      <c r="E769" s="18"/>
      <c r="F769" s="10" t="str">
        <f aca="false">IF(N(D769)+N(E769)=0,"",IF(C769="","No reference",IF(N(E769)&gt;0,IF(COUNTIFS(Books!$D$9:$D$1008,C769&amp;"",Books!$E$9:$E$1008,E769)&gt;=COUNTIFS($C$9:C769,C769&amp;"",$E$9:E769,E769),"Matched","Credit in bank, not in books"),IF(COUNTIFS(Books!$D$9:$D$1008,C769&amp;"",Books!$F$9:$F$1008,D769)&gt;=COUNTIFS($C$9:C769,C769&amp;"",$D$9:D769,D769),"Matched","Debit in bank, not in books"))))</f>
        <v/>
      </c>
    </row>
    <row r="770" customFormat="false" ht="15" hidden="false" customHeight="false" outlineLevel="0" collapsed="false">
      <c r="A770" s="17"/>
      <c r="B770" s="8"/>
      <c r="C770" s="8"/>
      <c r="D770" s="18"/>
      <c r="E770" s="18"/>
      <c r="F770" s="10" t="str">
        <f aca="false">IF(N(D770)+N(E770)=0,"",IF(C770="","No reference",IF(N(E770)&gt;0,IF(COUNTIFS(Books!$D$9:$D$1008,C770&amp;"",Books!$E$9:$E$1008,E770)&gt;=COUNTIFS($C$9:C770,C770&amp;"",$E$9:E770,E770),"Matched","Credit in bank, not in books"),IF(COUNTIFS(Books!$D$9:$D$1008,C770&amp;"",Books!$F$9:$F$1008,D770)&gt;=COUNTIFS($C$9:C770,C770&amp;"",$D$9:D770,D770),"Matched","Debit in bank, not in books"))))</f>
        <v/>
      </c>
    </row>
    <row r="771" customFormat="false" ht="15" hidden="false" customHeight="false" outlineLevel="0" collapsed="false">
      <c r="A771" s="17"/>
      <c r="B771" s="8"/>
      <c r="C771" s="8"/>
      <c r="D771" s="18"/>
      <c r="E771" s="18"/>
      <c r="F771" s="10" t="str">
        <f aca="false">IF(N(D771)+N(E771)=0,"",IF(C771="","No reference",IF(N(E771)&gt;0,IF(COUNTIFS(Books!$D$9:$D$1008,C771&amp;"",Books!$E$9:$E$1008,E771)&gt;=COUNTIFS($C$9:C771,C771&amp;"",$E$9:E771,E771),"Matched","Credit in bank, not in books"),IF(COUNTIFS(Books!$D$9:$D$1008,C771&amp;"",Books!$F$9:$F$1008,D771)&gt;=COUNTIFS($C$9:C771,C771&amp;"",$D$9:D771,D771),"Matched","Debit in bank, not in books"))))</f>
        <v/>
      </c>
    </row>
    <row r="772" customFormat="false" ht="15" hidden="false" customHeight="false" outlineLevel="0" collapsed="false">
      <c r="A772" s="17"/>
      <c r="B772" s="8"/>
      <c r="C772" s="8"/>
      <c r="D772" s="18"/>
      <c r="E772" s="18"/>
      <c r="F772" s="10" t="str">
        <f aca="false">IF(N(D772)+N(E772)=0,"",IF(C772="","No reference",IF(N(E772)&gt;0,IF(COUNTIFS(Books!$D$9:$D$1008,C772&amp;"",Books!$E$9:$E$1008,E772)&gt;=COUNTIFS($C$9:C772,C772&amp;"",$E$9:E772,E772),"Matched","Credit in bank, not in books"),IF(COUNTIFS(Books!$D$9:$D$1008,C772&amp;"",Books!$F$9:$F$1008,D772)&gt;=COUNTIFS($C$9:C772,C772&amp;"",$D$9:D772,D772),"Matched","Debit in bank, not in books"))))</f>
        <v/>
      </c>
    </row>
    <row r="773" customFormat="false" ht="15" hidden="false" customHeight="false" outlineLevel="0" collapsed="false">
      <c r="A773" s="17"/>
      <c r="B773" s="8"/>
      <c r="C773" s="8"/>
      <c r="D773" s="18"/>
      <c r="E773" s="18"/>
      <c r="F773" s="10" t="str">
        <f aca="false">IF(N(D773)+N(E773)=0,"",IF(C773="","No reference",IF(N(E773)&gt;0,IF(COUNTIFS(Books!$D$9:$D$1008,C773&amp;"",Books!$E$9:$E$1008,E773)&gt;=COUNTIFS($C$9:C773,C773&amp;"",$E$9:E773,E773),"Matched","Credit in bank, not in books"),IF(COUNTIFS(Books!$D$9:$D$1008,C773&amp;"",Books!$F$9:$F$1008,D773)&gt;=COUNTIFS($C$9:C773,C773&amp;"",$D$9:D773,D773),"Matched","Debit in bank, not in books"))))</f>
        <v/>
      </c>
    </row>
    <row r="774" customFormat="false" ht="15" hidden="false" customHeight="false" outlineLevel="0" collapsed="false">
      <c r="A774" s="17"/>
      <c r="B774" s="8"/>
      <c r="C774" s="8"/>
      <c r="D774" s="18"/>
      <c r="E774" s="18"/>
      <c r="F774" s="10" t="str">
        <f aca="false">IF(N(D774)+N(E774)=0,"",IF(C774="","No reference",IF(N(E774)&gt;0,IF(COUNTIFS(Books!$D$9:$D$1008,C774&amp;"",Books!$E$9:$E$1008,E774)&gt;=COUNTIFS($C$9:C774,C774&amp;"",$E$9:E774,E774),"Matched","Credit in bank, not in books"),IF(COUNTIFS(Books!$D$9:$D$1008,C774&amp;"",Books!$F$9:$F$1008,D774)&gt;=COUNTIFS($C$9:C774,C774&amp;"",$D$9:D774,D774),"Matched","Debit in bank, not in books"))))</f>
        <v/>
      </c>
    </row>
    <row r="775" customFormat="false" ht="15" hidden="false" customHeight="false" outlineLevel="0" collapsed="false">
      <c r="A775" s="17"/>
      <c r="B775" s="8"/>
      <c r="C775" s="8"/>
      <c r="D775" s="18"/>
      <c r="E775" s="18"/>
      <c r="F775" s="10" t="str">
        <f aca="false">IF(N(D775)+N(E775)=0,"",IF(C775="","No reference",IF(N(E775)&gt;0,IF(COUNTIFS(Books!$D$9:$D$1008,C775&amp;"",Books!$E$9:$E$1008,E775)&gt;=COUNTIFS($C$9:C775,C775&amp;"",$E$9:E775,E775),"Matched","Credit in bank, not in books"),IF(COUNTIFS(Books!$D$9:$D$1008,C775&amp;"",Books!$F$9:$F$1008,D775)&gt;=COUNTIFS($C$9:C775,C775&amp;"",$D$9:D775,D775),"Matched","Debit in bank, not in books"))))</f>
        <v/>
      </c>
    </row>
    <row r="776" customFormat="false" ht="15" hidden="false" customHeight="false" outlineLevel="0" collapsed="false">
      <c r="A776" s="17"/>
      <c r="B776" s="8"/>
      <c r="C776" s="8"/>
      <c r="D776" s="18"/>
      <c r="E776" s="18"/>
      <c r="F776" s="10" t="str">
        <f aca="false">IF(N(D776)+N(E776)=0,"",IF(C776="","No reference",IF(N(E776)&gt;0,IF(COUNTIFS(Books!$D$9:$D$1008,C776&amp;"",Books!$E$9:$E$1008,E776)&gt;=COUNTIFS($C$9:C776,C776&amp;"",$E$9:E776,E776),"Matched","Credit in bank, not in books"),IF(COUNTIFS(Books!$D$9:$D$1008,C776&amp;"",Books!$F$9:$F$1008,D776)&gt;=COUNTIFS($C$9:C776,C776&amp;"",$D$9:D776,D776),"Matched","Debit in bank, not in books"))))</f>
        <v/>
      </c>
    </row>
    <row r="777" customFormat="false" ht="15" hidden="false" customHeight="false" outlineLevel="0" collapsed="false">
      <c r="A777" s="17"/>
      <c r="B777" s="8"/>
      <c r="C777" s="8"/>
      <c r="D777" s="18"/>
      <c r="E777" s="18"/>
      <c r="F777" s="10" t="str">
        <f aca="false">IF(N(D777)+N(E777)=0,"",IF(C777="","No reference",IF(N(E777)&gt;0,IF(COUNTIFS(Books!$D$9:$D$1008,C777&amp;"",Books!$E$9:$E$1008,E777)&gt;=COUNTIFS($C$9:C777,C777&amp;"",$E$9:E777,E777),"Matched","Credit in bank, not in books"),IF(COUNTIFS(Books!$D$9:$D$1008,C777&amp;"",Books!$F$9:$F$1008,D777)&gt;=COUNTIFS($C$9:C777,C777&amp;"",$D$9:D777,D777),"Matched","Debit in bank, not in books"))))</f>
        <v/>
      </c>
    </row>
    <row r="778" customFormat="false" ht="15" hidden="false" customHeight="false" outlineLevel="0" collapsed="false">
      <c r="A778" s="17"/>
      <c r="B778" s="8"/>
      <c r="C778" s="8"/>
      <c r="D778" s="18"/>
      <c r="E778" s="18"/>
      <c r="F778" s="10" t="str">
        <f aca="false">IF(N(D778)+N(E778)=0,"",IF(C778="","No reference",IF(N(E778)&gt;0,IF(COUNTIFS(Books!$D$9:$D$1008,C778&amp;"",Books!$E$9:$E$1008,E778)&gt;=COUNTIFS($C$9:C778,C778&amp;"",$E$9:E778,E778),"Matched","Credit in bank, not in books"),IF(COUNTIFS(Books!$D$9:$D$1008,C778&amp;"",Books!$F$9:$F$1008,D778)&gt;=COUNTIFS($C$9:C778,C778&amp;"",$D$9:D778,D778),"Matched","Debit in bank, not in books"))))</f>
        <v/>
      </c>
    </row>
    <row r="779" customFormat="false" ht="15" hidden="false" customHeight="false" outlineLevel="0" collapsed="false">
      <c r="A779" s="17"/>
      <c r="B779" s="8"/>
      <c r="C779" s="8"/>
      <c r="D779" s="18"/>
      <c r="E779" s="18"/>
      <c r="F779" s="10" t="str">
        <f aca="false">IF(N(D779)+N(E779)=0,"",IF(C779="","No reference",IF(N(E779)&gt;0,IF(COUNTIFS(Books!$D$9:$D$1008,C779&amp;"",Books!$E$9:$E$1008,E779)&gt;=COUNTIFS($C$9:C779,C779&amp;"",$E$9:E779,E779),"Matched","Credit in bank, not in books"),IF(COUNTIFS(Books!$D$9:$D$1008,C779&amp;"",Books!$F$9:$F$1008,D779)&gt;=COUNTIFS($C$9:C779,C779&amp;"",$D$9:D779,D779),"Matched","Debit in bank, not in books"))))</f>
        <v/>
      </c>
    </row>
    <row r="780" customFormat="false" ht="15" hidden="false" customHeight="false" outlineLevel="0" collapsed="false">
      <c r="A780" s="17"/>
      <c r="B780" s="8"/>
      <c r="C780" s="8"/>
      <c r="D780" s="18"/>
      <c r="E780" s="18"/>
      <c r="F780" s="10" t="str">
        <f aca="false">IF(N(D780)+N(E780)=0,"",IF(C780="","No reference",IF(N(E780)&gt;0,IF(COUNTIFS(Books!$D$9:$D$1008,C780&amp;"",Books!$E$9:$E$1008,E780)&gt;=COUNTIFS($C$9:C780,C780&amp;"",$E$9:E780,E780),"Matched","Credit in bank, not in books"),IF(COUNTIFS(Books!$D$9:$D$1008,C780&amp;"",Books!$F$9:$F$1008,D780)&gt;=COUNTIFS($C$9:C780,C780&amp;"",$D$9:D780,D780),"Matched","Debit in bank, not in books"))))</f>
        <v/>
      </c>
    </row>
    <row r="781" customFormat="false" ht="15" hidden="false" customHeight="false" outlineLevel="0" collapsed="false">
      <c r="A781" s="17"/>
      <c r="B781" s="8"/>
      <c r="C781" s="8"/>
      <c r="D781" s="18"/>
      <c r="E781" s="18"/>
      <c r="F781" s="10" t="str">
        <f aca="false">IF(N(D781)+N(E781)=0,"",IF(C781="","No reference",IF(N(E781)&gt;0,IF(COUNTIFS(Books!$D$9:$D$1008,C781&amp;"",Books!$E$9:$E$1008,E781)&gt;=COUNTIFS($C$9:C781,C781&amp;"",$E$9:E781,E781),"Matched","Credit in bank, not in books"),IF(COUNTIFS(Books!$D$9:$D$1008,C781&amp;"",Books!$F$9:$F$1008,D781)&gt;=COUNTIFS($C$9:C781,C781&amp;"",$D$9:D781,D781),"Matched","Debit in bank, not in books"))))</f>
        <v/>
      </c>
    </row>
    <row r="782" customFormat="false" ht="15" hidden="false" customHeight="false" outlineLevel="0" collapsed="false">
      <c r="A782" s="17"/>
      <c r="B782" s="8"/>
      <c r="C782" s="8"/>
      <c r="D782" s="18"/>
      <c r="E782" s="18"/>
      <c r="F782" s="10" t="str">
        <f aca="false">IF(N(D782)+N(E782)=0,"",IF(C782="","No reference",IF(N(E782)&gt;0,IF(COUNTIFS(Books!$D$9:$D$1008,C782&amp;"",Books!$E$9:$E$1008,E782)&gt;=COUNTIFS($C$9:C782,C782&amp;"",$E$9:E782,E782),"Matched","Credit in bank, not in books"),IF(COUNTIFS(Books!$D$9:$D$1008,C782&amp;"",Books!$F$9:$F$1008,D782)&gt;=COUNTIFS($C$9:C782,C782&amp;"",$D$9:D782,D782),"Matched","Debit in bank, not in books"))))</f>
        <v/>
      </c>
    </row>
    <row r="783" customFormat="false" ht="15" hidden="false" customHeight="false" outlineLevel="0" collapsed="false">
      <c r="A783" s="17"/>
      <c r="B783" s="8"/>
      <c r="C783" s="8"/>
      <c r="D783" s="18"/>
      <c r="E783" s="18"/>
      <c r="F783" s="10" t="str">
        <f aca="false">IF(N(D783)+N(E783)=0,"",IF(C783="","No reference",IF(N(E783)&gt;0,IF(COUNTIFS(Books!$D$9:$D$1008,C783&amp;"",Books!$E$9:$E$1008,E783)&gt;=COUNTIFS($C$9:C783,C783&amp;"",$E$9:E783,E783),"Matched","Credit in bank, not in books"),IF(COUNTIFS(Books!$D$9:$D$1008,C783&amp;"",Books!$F$9:$F$1008,D783)&gt;=COUNTIFS($C$9:C783,C783&amp;"",$D$9:D783,D783),"Matched","Debit in bank, not in books"))))</f>
        <v/>
      </c>
    </row>
    <row r="784" customFormat="false" ht="15" hidden="false" customHeight="false" outlineLevel="0" collapsed="false">
      <c r="A784" s="17"/>
      <c r="B784" s="8"/>
      <c r="C784" s="8"/>
      <c r="D784" s="18"/>
      <c r="E784" s="18"/>
      <c r="F784" s="10" t="str">
        <f aca="false">IF(N(D784)+N(E784)=0,"",IF(C784="","No reference",IF(N(E784)&gt;0,IF(COUNTIFS(Books!$D$9:$D$1008,C784&amp;"",Books!$E$9:$E$1008,E784)&gt;=COUNTIFS($C$9:C784,C784&amp;"",$E$9:E784,E784),"Matched","Credit in bank, not in books"),IF(COUNTIFS(Books!$D$9:$D$1008,C784&amp;"",Books!$F$9:$F$1008,D784)&gt;=COUNTIFS($C$9:C784,C784&amp;"",$D$9:D784,D784),"Matched","Debit in bank, not in books"))))</f>
        <v/>
      </c>
    </row>
    <row r="785" customFormat="false" ht="15" hidden="false" customHeight="false" outlineLevel="0" collapsed="false">
      <c r="A785" s="17"/>
      <c r="B785" s="8"/>
      <c r="C785" s="8"/>
      <c r="D785" s="18"/>
      <c r="E785" s="18"/>
      <c r="F785" s="10" t="str">
        <f aca="false">IF(N(D785)+N(E785)=0,"",IF(C785="","No reference",IF(N(E785)&gt;0,IF(COUNTIFS(Books!$D$9:$D$1008,C785&amp;"",Books!$E$9:$E$1008,E785)&gt;=COUNTIFS($C$9:C785,C785&amp;"",$E$9:E785,E785),"Matched","Credit in bank, not in books"),IF(COUNTIFS(Books!$D$9:$D$1008,C785&amp;"",Books!$F$9:$F$1008,D785)&gt;=COUNTIFS($C$9:C785,C785&amp;"",$D$9:D785,D785),"Matched","Debit in bank, not in books"))))</f>
        <v/>
      </c>
    </row>
    <row r="786" customFormat="false" ht="15" hidden="false" customHeight="false" outlineLevel="0" collapsed="false">
      <c r="A786" s="17"/>
      <c r="B786" s="8"/>
      <c r="C786" s="8"/>
      <c r="D786" s="18"/>
      <c r="E786" s="18"/>
      <c r="F786" s="10" t="str">
        <f aca="false">IF(N(D786)+N(E786)=0,"",IF(C786="","No reference",IF(N(E786)&gt;0,IF(COUNTIFS(Books!$D$9:$D$1008,C786&amp;"",Books!$E$9:$E$1008,E786)&gt;=COUNTIFS($C$9:C786,C786&amp;"",$E$9:E786,E786),"Matched","Credit in bank, not in books"),IF(COUNTIFS(Books!$D$9:$D$1008,C786&amp;"",Books!$F$9:$F$1008,D786)&gt;=COUNTIFS($C$9:C786,C786&amp;"",$D$9:D786,D786),"Matched","Debit in bank, not in books"))))</f>
        <v/>
      </c>
    </row>
    <row r="787" customFormat="false" ht="15" hidden="false" customHeight="false" outlineLevel="0" collapsed="false">
      <c r="A787" s="17"/>
      <c r="B787" s="8"/>
      <c r="C787" s="8"/>
      <c r="D787" s="18"/>
      <c r="E787" s="18"/>
      <c r="F787" s="10" t="str">
        <f aca="false">IF(N(D787)+N(E787)=0,"",IF(C787="","No reference",IF(N(E787)&gt;0,IF(COUNTIFS(Books!$D$9:$D$1008,C787&amp;"",Books!$E$9:$E$1008,E787)&gt;=COUNTIFS($C$9:C787,C787&amp;"",$E$9:E787,E787),"Matched","Credit in bank, not in books"),IF(COUNTIFS(Books!$D$9:$D$1008,C787&amp;"",Books!$F$9:$F$1008,D787)&gt;=COUNTIFS($C$9:C787,C787&amp;"",$D$9:D787,D787),"Matched","Debit in bank, not in books"))))</f>
        <v/>
      </c>
    </row>
    <row r="788" customFormat="false" ht="15" hidden="false" customHeight="false" outlineLevel="0" collapsed="false">
      <c r="A788" s="17"/>
      <c r="B788" s="8"/>
      <c r="C788" s="8"/>
      <c r="D788" s="18"/>
      <c r="E788" s="18"/>
      <c r="F788" s="10" t="str">
        <f aca="false">IF(N(D788)+N(E788)=0,"",IF(C788="","No reference",IF(N(E788)&gt;0,IF(COUNTIFS(Books!$D$9:$D$1008,C788&amp;"",Books!$E$9:$E$1008,E788)&gt;=COUNTIFS($C$9:C788,C788&amp;"",$E$9:E788,E788),"Matched","Credit in bank, not in books"),IF(COUNTIFS(Books!$D$9:$D$1008,C788&amp;"",Books!$F$9:$F$1008,D788)&gt;=COUNTIFS($C$9:C788,C788&amp;"",$D$9:D788,D788),"Matched","Debit in bank, not in books"))))</f>
        <v/>
      </c>
    </row>
    <row r="789" customFormat="false" ht="15" hidden="false" customHeight="false" outlineLevel="0" collapsed="false">
      <c r="A789" s="17"/>
      <c r="B789" s="8"/>
      <c r="C789" s="8"/>
      <c r="D789" s="18"/>
      <c r="E789" s="18"/>
      <c r="F789" s="10" t="str">
        <f aca="false">IF(N(D789)+N(E789)=0,"",IF(C789="","No reference",IF(N(E789)&gt;0,IF(COUNTIFS(Books!$D$9:$D$1008,C789&amp;"",Books!$E$9:$E$1008,E789)&gt;=COUNTIFS($C$9:C789,C789&amp;"",$E$9:E789,E789),"Matched","Credit in bank, not in books"),IF(COUNTIFS(Books!$D$9:$D$1008,C789&amp;"",Books!$F$9:$F$1008,D789)&gt;=COUNTIFS($C$9:C789,C789&amp;"",$D$9:D789,D789),"Matched","Debit in bank, not in books"))))</f>
        <v/>
      </c>
    </row>
    <row r="790" customFormat="false" ht="15" hidden="false" customHeight="false" outlineLevel="0" collapsed="false">
      <c r="A790" s="17"/>
      <c r="B790" s="8"/>
      <c r="C790" s="8"/>
      <c r="D790" s="18"/>
      <c r="E790" s="18"/>
      <c r="F790" s="10" t="str">
        <f aca="false">IF(N(D790)+N(E790)=0,"",IF(C790="","No reference",IF(N(E790)&gt;0,IF(COUNTIFS(Books!$D$9:$D$1008,C790&amp;"",Books!$E$9:$E$1008,E790)&gt;=COUNTIFS($C$9:C790,C790&amp;"",$E$9:E790,E790),"Matched","Credit in bank, not in books"),IF(COUNTIFS(Books!$D$9:$D$1008,C790&amp;"",Books!$F$9:$F$1008,D790)&gt;=COUNTIFS($C$9:C790,C790&amp;"",$D$9:D790,D790),"Matched","Debit in bank, not in books"))))</f>
        <v/>
      </c>
    </row>
    <row r="791" customFormat="false" ht="15" hidden="false" customHeight="false" outlineLevel="0" collapsed="false">
      <c r="A791" s="17"/>
      <c r="B791" s="8"/>
      <c r="C791" s="8"/>
      <c r="D791" s="18"/>
      <c r="E791" s="18"/>
      <c r="F791" s="10" t="str">
        <f aca="false">IF(N(D791)+N(E791)=0,"",IF(C791="","No reference",IF(N(E791)&gt;0,IF(COUNTIFS(Books!$D$9:$D$1008,C791&amp;"",Books!$E$9:$E$1008,E791)&gt;=COUNTIFS($C$9:C791,C791&amp;"",$E$9:E791,E791),"Matched","Credit in bank, not in books"),IF(COUNTIFS(Books!$D$9:$D$1008,C791&amp;"",Books!$F$9:$F$1008,D791)&gt;=COUNTIFS($C$9:C791,C791&amp;"",$D$9:D791,D791),"Matched","Debit in bank, not in books"))))</f>
        <v/>
      </c>
    </row>
    <row r="792" customFormat="false" ht="15" hidden="false" customHeight="false" outlineLevel="0" collapsed="false">
      <c r="A792" s="17"/>
      <c r="B792" s="8"/>
      <c r="C792" s="8"/>
      <c r="D792" s="18"/>
      <c r="E792" s="18"/>
      <c r="F792" s="10" t="str">
        <f aca="false">IF(N(D792)+N(E792)=0,"",IF(C792="","No reference",IF(N(E792)&gt;0,IF(COUNTIFS(Books!$D$9:$D$1008,C792&amp;"",Books!$E$9:$E$1008,E792)&gt;=COUNTIFS($C$9:C792,C792&amp;"",$E$9:E792,E792),"Matched","Credit in bank, not in books"),IF(COUNTIFS(Books!$D$9:$D$1008,C792&amp;"",Books!$F$9:$F$1008,D792)&gt;=COUNTIFS($C$9:C792,C792&amp;"",$D$9:D792,D792),"Matched","Debit in bank, not in books"))))</f>
        <v/>
      </c>
    </row>
    <row r="793" customFormat="false" ht="15" hidden="false" customHeight="false" outlineLevel="0" collapsed="false">
      <c r="A793" s="17"/>
      <c r="B793" s="8"/>
      <c r="C793" s="8"/>
      <c r="D793" s="18"/>
      <c r="E793" s="18"/>
      <c r="F793" s="10" t="str">
        <f aca="false">IF(N(D793)+N(E793)=0,"",IF(C793="","No reference",IF(N(E793)&gt;0,IF(COUNTIFS(Books!$D$9:$D$1008,C793&amp;"",Books!$E$9:$E$1008,E793)&gt;=COUNTIFS($C$9:C793,C793&amp;"",$E$9:E793,E793),"Matched","Credit in bank, not in books"),IF(COUNTIFS(Books!$D$9:$D$1008,C793&amp;"",Books!$F$9:$F$1008,D793)&gt;=COUNTIFS($C$9:C793,C793&amp;"",$D$9:D793,D793),"Matched","Debit in bank, not in books"))))</f>
        <v/>
      </c>
    </row>
    <row r="794" customFormat="false" ht="15" hidden="false" customHeight="false" outlineLevel="0" collapsed="false">
      <c r="A794" s="17"/>
      <c r="B794" s="8"/>
      <c r="C794" s="8"/>
      <c r="D794" s="18"/>
      <c r="E794" s="18"/>
      <c r="F794" s="10" t="str">
        <f aca="false">IF(N(D794)+N(E794)=0,"",IF(C794="","No reference",IF(N(E794)&gt;0,IF(COUNTIFS(Books!$D$9:$D$1008,C794&amp;"",Books!$E$9:$E$1008,E794)&gt;=COUNTIFS($C$9:C794,C794&amp;"",$E$9:E794,E794),"Matched","Credit in bank, not in books"),IF(COUNTIFS(Books!$D$9:$D$1008,C794&amp;"",Books!$F$9:$F$1008,D794)&gt;=COUNTIFS($C$9:C794,C794&amp;"",$D$9:D794,D794),"Matched","Debit in bank, not in books"))))</f>
        <v/>
      </c>
    </row>
    <row r="795" customFormat="false" ht="15" hidden="false" customHeight="false" outlineLevel="0" collapsed="false">
      <c r="A795" s="17"/>
      <c r="B795" s="8"/>
      <c r="C795" s="8"/>
      <c r="D795" s="18"/>
      <c r="E795" s="18"/>
      <c r="F795" s="10" t="str">
        <f aca="false">IF(N(D795)+N(E795)=0,"",IF(C795="","No reference",IF(N(E795)&gt;0,IF(COUNTIFS(Books!$D$9:$D$1008,C795&amp;"",Books!$E$9:$E$1008,E795)&gt;=COUNTIFS($C$9:C795,C795&amp;"",$E$9:E795,E795),"Matched","Credit in bank, not in books"),IF(COUNTIFS(Books!$D$9:$D$1008,C795&amp;"",Books!$F$9:$F$1008,D795)&gt;=COUNTIFS($C$9:C795,C795&amp;"",$D$9:D795,D795),"Matched","Debit in bank, not in books"))))</f>
        <v/>
      </c>
    </row>
    <row r="796" customFormat="false" ht="15" hidden="false" customHeight="false" outlineLevel="0" collapsed="false">
      <c r="A796" s="17"/>
      <c r="B796" s="8"/>
      <c r="C796" s="8"/>
      <c r="D796" s="18"/>
      <c r="E796" s="18"/>
      <c r="F796" s="10" t="str">
        <f aca="false">IF(N(D796)+N(E796)=0,"",IF(C796="","No reference",IF(N(E796)&gt;0,IF(COUNTIFS(Books!$D$9:$D$1008,C796&amp;"",Books!$E$9:$E$1008,E796)&gt;=COUNTIFS($C$9:C796,C796&amp;"",$E$9:E796,E796),"Matched","Credit in bank, not in books"),IF(COUNTIFS(Books!$D$9:$D$1008,C796&amp;"",Books!$F$9:$F$1008,D796)&gt;=COUNTIFS($C$9:C796,C796&amp;"",$D$9:D796,D796),"Matched","Debit in bank, not in books"))))</f>
        <v/>
      </c>
    </row>
    <row r="797" customFormat="false" ht="15" hidden="false" customHeight="false" outlineLevel="0" collapsed="false">
      <c r="A797" s="17"/>
      <c r="B797" s="8"/>
      <c r="C797" s="8"/>
      <c r="D797" s="18"/>
      <c r="E797" s="18"/>
      <c r="F797" s="10" t="str">
        <f aca="false">IF(N(D797)+N(E797)=0,"",IF(C797="","No reference",IF(N(E797)&gt;0,IF(COUNTIFS(Books!$D$9:$D$1008,C797&amp;"",Books!$E$9:$E$1008,E797)&gt;=COUNTIFS($C$9:C797,C797&amp;"",$E$9:E797,E797),"Matched","Credit in bank, not in books"),IF(COUNTIFS(Books!$D$9:$D$1008,C797&amp;"",Books!$F$9:$F$1008,D797)&gt;=COUNTIFS($C$9:C797,C797&amp;"",$D$9:D797,D797),"Matched","Debit in bank, not in books"))))</f>
        <v/>
      </c>
    </row>
    <row r="798" customFormat="false" ht="15" hidden="false" customHeight="false" outlineLevel="0" collapsed="false">
      <c r="A798" s="17"/>
      <c r="B798" s="8"/>
      <c r="C798" s="8"/>
      <c r="D798" s="18"/>
      <c r="E798" s="18"/>
      <c r="F798" s="10" t="str">
        <f aca="false">IF(N(D798)+N(E798)=0,"",IF(C798="","No reference",IF(N(E798)&gt;0,IF(COUNTIFS(Books!$D$9:$D$1008,C798&amp;"",Books!$E$9:$E$1008,E798)&gt;=COUNTIFS($C$9:C798,C798&amp;"",$E$9:E798,E798),"Matched","Credit in bank, not in books"),IF(COUNTIFS(Books!$D$9:$D$1008,C798&amp;"",Books!$F$9:$F$1008,D798)&gt;=COUNTIFS($C$9:C798,C798&amp;"",$D$9:D798,D798),"Matched","Debit in bank, not in books"))))</f>
        <v/>
      </c>
    </row>
    <row r="799" customFormat="false" ht="15" hidden="false" customHeight="false" outlineLevel="0" collapsed="false">
      <c r="A799" s="17"/>
      <c r="B799" s="8"/>
      <c r="C799" s="8"/>
      <c r="D799" s="18"/>
      <c r="E799" s="18"/>
      <c r="F799" s="10" t="str">
        <f aca="false">IF(N(D799)+N(E799)=0,"",IF(C799="","No reference",IF(N(E799)&gt;0,IF(COUNTIFS(Books!$D$9:$D$1008,C799&amp;"",Books!$E$9:$E$1008,E799)&gt;=COUNTIFS($C$9:C799,C799&amp;"",$E$9:E799,E799),"Matched","Credit in bank, not in books"),IF(COUNTIFS(Books!$D$9:$D$1008,C799&amp;"",Books!$F$9:$F$1008,D799)&gt;=COUNTIFS($C$9:C799,C799&amp;"",$D$9:D799,D799),"Matched","Debit in bank, not in books"))))</f>
        <v/>
      </c>
    </row>
    <row r="800" customFormat="false" ht="15" hidden="false" customHeight="false" outlineLevel="0" collapsed="false">
      <c r="A800" s="17"/>
      <c r="B800" s="8"/>
      <c r="C800" s="8"/>
      <c r="D800" s="18"/>
      <c r="E800" s="18"/>
      <c r="F800" s="10" t="str">
        <f aca="false">IF(N(D800)+N(E800)=0,"",IF(C800="","No reference",IF(N(E800)&gt;0,IF(COUNTIFS(Books!$D$9:$D$1008,C800&amp;"",Books!$E$9:$E$1008,E800)&gt;=COUNTIFS($C$9:C800,C800&amp;"",$E$9:E800,E800),"Matched","Credit in bank, not in books"),IF(COUNTIFS(Books!$D$9:$D$1008,C800&amp;"",Books!$F$9:$F$1008,D800)&gt;=COUNTIFS($C$9:C800,C800&amp;"",$D$9:D800,D800),"Matched","Debit in bank, not in books"))))</f>
        <v/>
      </c>
    </row>
    <row r="801" customFormat="false" ht="15" hidden="false" customHeight="false" outlineLevel="0" collapsed="false">
      <c r="A801" s="17"/>
      <c r="B801" s="8"/>
      <c r="C801" s="8"/>
      <c r="D801" s="18"/>
      <c r="E801" s="18"/>
      <c r="F801" s="10" t="str">
        <f aca="false">IF(N(D801)+N(E801)=0,"",IF(C801="","No reference",IF(N(E801)&gt;0,IF(COUNTIFS(Books!$D$9:$D$1008,C801&amp;"",Books!$E$9:$E$1008,E801)&gt;=COUNTIFS($C$9:C801,C801&amp;"",$E$9:E801,E801),"Matched","Credit in bank, not in books"),IF(COUNTIFS(Books!$D$9:$D$1008,C801&amp;"",Books!$F$9:$F$1008,D801)&gt;=COUNTIFS($C$9:C801,C801&amp;"",$D$9:D801,D801),"Matched","Debit in bank, not in books"))))</f>
        <v/>
      </c>
    </row>
    <row r="802" customFormat="false" ht="15" hidden="false" customHeight="false" outlineLevel="0" collapsed="false">
      <c r="A802" s="17"/>
      <c r="B802" s="8"/>
      <c r="C802" s="8"/>
      <c r="D802" s="18"/>
      <c r="E802" s="18"/>
      <c r="F802" s="10" t="str">
        <f aca="false">IF(N(D802)+N(E802)=0,"",IF(C802="","No reference",IF(N(E802)&gt;0,IF(COUNTIFS(Books!$D$9:$D$1008,C802&amp;"",Books!$E$9:$E$1008,E802)&gt;=COUNTIFS($C$9:C802,C802&amp;"",$E$9:E802,E802),"Matched","Credit in bank, not in books"),IF(COUNTIFS(Books!$D$9:$D$1008,C802&amp;"",Books!$F$9:$F$1008,D802)&gt;=COUNTIFS($C$9:C802,C802&amp;"",$D$9:D802,D802),"Matched","Debit in bank, not in books"))))</f>
        <v/>
      </c>
    </row>
    <row r="803" customFormat="false" ht="15" hidden="false" customHeight="false" outlineLevel="0" collapsed="false">
      <c r="A803" s="17"/>
      <c r="B803" s="8"/>
      <c r="C803" s="8"/>
      <c r="D803" s="18"/>
      <c r="E803" s="18"/>
      <c r="F803" s="10" t="str">
        <f aca="false">IF(N(D803)+N(E803)=0,"",IF(C803="","No reference",IF(N(E803)&gt;0,IF(COUNTIFS(Books!$D$9:$D$1008,C803&amp;"",Books!$E$9:$E$1008,E803)&gt;=COUNTIFS($C$9:C803,C803&amp;"",$E$9:E803,E803),"Matched","Credit in bank, not in books"),IF(COUNTIFS(Books!$D$9:$D$1008,C803&amp;"",Books!$F$9:$F$1008,D803)&gt;=COUNTIFS($C$9:C803,C803&amp;"",$D$9:D803,D803),"Matched","Debit in bank, not in books"))))</f>
        <v/>
      </c>
    </row>
    <row r="804" customFormat="false" ht="15" hidden="false" customHeight="false" outlineLevel="0" collapsed="false">
      <c r="A804" s="17"/>
      <c r="B804" s="8"/>
      <c r="C804" s="8"/>
      <c r="D804" s="18"/>
      <c r="E804" s="18"/>
      <c r="F804" s="10" t="str">
        <f aca="false">IF(N(D804)+N(E804)=0,"",IF(C804="","No reference",IF(N(E804)&gt;0,IF(COUNTIFS(Books!$D$9:$D$1008,C804&amp;"",Books!$E$9:$E$1008,E804)&gt;=COUNTIFS($C$9:C804,C804&amp;"",$E$9:E804,E804),"Matched","Credit in bank, not in books"),IF(COUNTIFS(Books!$D$9:$D$1008,C804&amp;"",Books!$F$9:$F$1008,D804)&gt;=COUNTIFS($C$9:C804,C804&amp;"",$D$9:D804,D804),"Matched","Debit in bank, not in books"))))</f>
        <v/>
      </c>
    </row>
    <row r="805" customFormat="false" ht="15" hidden="false" customHeight="false" outlineLevel="0" collapsed="false">
      <c r="A805" s="17"/>
      <c r="B805" s="8"/>
      <c r="C805" s="8"/>
      <c r="D805" s="18"/>
      <c r="E805" s="18"/>
      <c r="F805" s="10" t="str">
        <f aca="false">IF(N(D805)+N(E805)=0,"",IF(C805="","No reference",IF(N(E805)&gt;0,IF(COUNTIFS(Books!$D$9:$D$1008,C805&amp;"",Books!$E$9:$E$1008,E805)&gt;=COUNTIFS($C$9:C805,C805&amp;"",$E$9:E805,E805),"Matched","Credit in bank, not in books"),IF(COUNTIFS(Books!$D$9:$D$1008,C805&amp;"",Books!$F$9:$F$1008,D805)&gt;=COUNTIFS($C$9:C805,C805&amp;"",$D$9:D805,D805),"Matched","Debit in bank, not in books"))))</f>
        <v/>
      </c>
    </row>
    <row r="806" customFormat="false" ht="15" hidden="false" customHeight="false" outlineLevel="0" collapsed="false">
      <c r="A806" s="17"/>
      <c r="B806" s="8"/>
      <c r="C806" s="8"/>
      <c r="D806" s="18"/>
      <c r="E806" s="18"/>
      <c r="F806" s="10" t="str">
        <f aca="false">IF(N(D806)+N(E806)=0,"",IF(C806="","No reference",IF(N(E806)&gt;0,IF(COUNTIFS(Books!$D$9:$D$1008,C806&amp;"",Books!$E$9:$E$1008,E806)&gt;=COUNTIFS($C$9:C806,C806&amp;"",$E$9:E806,E806),"Matched","Credit in bank, not in books"),IF(COUNTIFS(Books!$D$9:$D$1008,C806&amp;"",Books!$F$9:$F$1008,D806)&gt;=COUNTIFS($C$9:C806,C806&amp;"",$D$9:D806,D806),"Matched","Debit in bank, not in books"))))</f>
        <v/>
      </c>
    </row>
    <row r="807" customFormat="false" ht="15" hidden="false" customHeight="false" outlineLevel="0" collapsed="false">
      <c r="A807" s="17"/>
      <c r="B807" s="8"/>
      <c r="C807" s="8"/>
      <c r="D807" s="18"/>
      <c r="E807" s="18"/>
      <c r="F807" s="10" t="str">
        <f aca="false">IF(N(D807)+N(E807)=0,"",IF(C807="","No reference",IF(N(E807)&gt;0,IF(COUNTIFS(Books!$D$9:$D$1008,C807&amp;"",Books!$E$9:$E$1008,E807)&gt;=COUNTIFS($C$9:C807,C807&amp;"",$E$9:E807,E807),"Matched","Credit in bank, not in books"),IF(COUNTIFS(Books!$D$9:$D$1008,C807&amp;"",Books!$F$9:$F$1008,D807)&gt;=COUNTIFS($C$9:C807,C807&amp;"",$D$9:D807,D807),"Matched","Debit in bank, not in books"))))</f>
        <v/>
      </c>
    </row>
    <row r="808" customFormat="false" ht="15" hidden="false" customHeight="false" outlineLevel="0" collapsed="false">
      <c r="A808" s="17"/>
      <c r="B808" s="8"/>
      <c r="C808" s="8"/>
      <c r="D808" s="18"/>
      <c r="E808" s="18"/>
      <c r="F808" s="10" t="str">
        <f aca="false">IF(N(D808)+N(E808)=0,"",IF(C808="","No reference",IF(N(E808)&gt;0,IF(COUNTIFS(Books!$D$9:$D$1008,C808&amp;"",Books!$E$9:$E$1008,E808)&gt;=COUNTIFS($C$9:C808,C808&amp;"",$E$9:E808,E808),"Matched","Credit in bank, not in books"),IF(COUNTIFS(Books!$D$9:$D$1008,C808&amp;"",Books!$F$9:$F$1008,D808)&gt;=COUNTIFS($C$9:C808,C808&amp;"",$D$9:D808,D808),"Matched","Debit in bank, not in books"))))</f>
        <v/>
      </c>
    </row>
    <row r="809" customFormat="false" ht="15" hidden="false" customHeight="false" outlineLevel="0" collapsed="false">
      <c r="A809" s="17"/>
      <c r="B809" s="8"/>
      <c r="C809" s="8"/>
      <c r="D809" s="18"/>
      <c r="E809" s="18"/>
      <c r="F809" s="10" t="str">
        <f aca="false">IF(N(D809)+N(E809)=0,"",IF(C809="","No reference",IF(N(E809)&gt;0,IF(COUNTIFS(Books!$D$9:$D$1008,C809&amp;"",Books!$E$9:$E$1008,E809)&gt;=COUNTIFS($C$9:C809,C809&amp;"",$E$9:E809,E809),"Matched","Credit in bank, not in books"),IF(COUNTIFS(Books!$D$9:$D$1008,C809&amp;"",Books!$F$9:$F$1008,D809)&gt;=COUNTIFS($C$9:C809,C809&amp;"",$D$9:D809,D809),"Matched","Debit in bank, not in books"))))</f>
        <v/>
      </c>
    </row>
    <row r="810" customFormat="false" ht="15" hidden="false" customHeight="false" outlineLevel="0" collapsed="false">
      <c r="A810" s="17"/>
      <c r="B810" s="8"/>
      <c r="C810" s="8"/>
      <c r="D810" s="18"/>
      <c r="E810" s="18"/>
      <c r="F810" s="10" t="str">
        <f aca="false">IF(N(D810)+N(E810)=0,"",IF(C810="","No reference",IF(N(E810)&gt;0,IF(COUNTIFS(Books!$D$9:$D$1008,C810&amp;"",Books!$E$9:$E$1008,E810)&gt;=COUNTIFS($C$9:C810,C810&amp;"",$E$9:E810,E810),"Matched","Credit in bank, not in books"),IF(COUNTIFS(Books!$D$9:$D$1008,C810&amp;"",Books!$F$9:$F$1008,D810)&gt;=COUNTIFS($C$9:C810,C810&amp;"",$D$9:D810,D810),"Matched","Debit in bank, not in books"))))</f>
        <v/>
      </c>
    </row>
    <row r="811" customFormat="false" ht="15" hidden="false" customHeight="false" outlineLevel="0" collapsed="false">
      <c r="A811" s="17"/>
      <c r="B811" s="8"/>
      <c r="C811" s="8"/>
      <c r="D811" s="18"/>
      <c r="E811" s="18"/>
      <c r="F811" s="10" t="str">
        <f aca="false">IF(N(D811)+N(E811)=0,"",IF(C811="","No reference",IF(N(E811)&gt;0,IF(COUNTIFS(Books!$D$9:$D$1008,C811&amp;"",Books!$E$9:$E$1008,E811)&gt;=COUNTIFS($C$9:C811,C811&amp;"",$E$9:E811,E811),"Matched","Credit in bank, not in books"),IF(COUNTIFS(Books!$D$9:$D$1008,C811&amp;"",Books!$F$9:$F$1008,D811)&gt;=COUNTIFS($C$9:C811,C811&amp;"",$D$9:D811,D811),"Matched","Debit in bank, not in books"))))</f>
        <v/>
      </c>
    </row>
    <row r="812" customFormat="false" ht="15" hidden="false" customHeight="false" outlineLevel="0" collapsed="false">
      <c r="A812" s="17"/>
      <c r="B812" s="8"/>
      <c r="C812" s="8"/>
      <c r="D812" s="18"/>
      <c r="E812" s="18"/>
      <c r="F812" s="10" t="str">
        <f aca="false">IF(N(D812)+N(E812)=0,"",IF(C812="","No reference",IF(N(E812)&gt;0,IF(COUNTIFS(Books!$D$9:$D$1008,C812&amp;"",Books!$E$9:$E$1008,E812)&gt;=COUNTIFS($C$9:C812,C812&amp;"",$E$9:E812,E812),"Matched","Credit in bank, not in books"),IF(COUNTIFS(Books!$D$9:$D$1008,C812&amp;"",Books!$F$9:$F$1008,D812)&gt;=COUNTIFS($C$9:C812,C812&amp;"",$D$9:D812,D812),"Matched","Debit in bank, not in books"))))</f>
        <v/>
      </c>
    </row>
    <row r="813" customFormat="false" ht="15" hidden="false" customHeight="false" outlineLevel="0" collapsed="false">
      <c r="A813" s="17"/>
      <c r="B813" s="8"/>
      <c r="C813" s="8"/>
      <c r="D813" s="18"/>
      <c r="E813" s="18"/>
      <c r="F813" s="10" t="str">
        <f aca="false">IF(N(D813)+N(E813)=0,"",IF(C813="","No reference",IF(N(E813)&gt;0,IF(COUNTIFS(Books!$D$9:$D$1008,C813&amp;"",Books!$E$9:$E$1008,E813)&gt;=COUNTIFS($C$9:C813,C813&amp;"",$E$9:E813,E813),"Matched","Credit in bank, not in books"),IF(COUNTIFS(Books!$D$9:$D$1008,C813&amp;"",Books!$F$9:$F$1008,D813)&gt;=COUNTIFS($C$9:C813,C813&amp;"",$D$9:D813,D813),"Matched","Debit in bank, not in books"))))</f>
        <v/>
      </c>
    </row>
    <row r="814" customFormat="false" ht="15" hidden="false" customHeight="false" outlineLevel="0" collapsed="false">
      <c r="A814" s="17"/>
      <c r="B814" s="8"/>
      <c r="C814" s="8"/>
      <c r="D814" s="18"/>
      <c r="E814" s="18"/>
      <c r="F814" s="10" t="str">
        <f aca="false">IF(N(D814)+N(E814)=0,"",IF(C814="","No reference",IF(N(E814)&gt;0,IF(COUNTIFS(Books!$D$9:$D$1008,C814&amp;"",Books!$E$9:$E$1008,E814)&gt;=COUNTIFS($C$9:C814,C814&amp;"",$E$9:E814,E814),"Matched","Credit in bank, not in books"),IF(COUNTIFS(Books!$D$9:$D$1008,C814&amp;"",Books!$F$9:$F$1008,D814)&gt;=COUNTIFS($C$9:C814,C814&amp;"",$D$9:D814,D814),"Matched","Debit in bank, not in books"))))</f>
        <v/>
      </c>
    </row>
    <row r="815" customFormat="false" ht="15" hidden="false" customHeight="false" outlineLevel="0" collapsed="false">
      <c r="A815" s="17"/>
      <c r="B815" s="8"/>
      <c r="C815" s="8"/>
      <c r="D815" s="18"/>
      <c r="E815" s="18"/>
      <c r="F815" s="10" t="str">
        <f aca="false">IF(N(D815)+N(E815)=0,"",IF(C815="","No reference",IF(N(E815)&gt;0,IF(COUNTIFS(Books!$D$9:$D$1008,C815&amp;"",Books!$E$9:$E$1008,E815)&gt;=COUNTIFS($C$9:C815,C815&amp;"",$E$9:E815,E815),"Matched","Credit in bank, not in books"),IF(COUNTIFS(Books!$D$9:$D$1008,C815&amp;"",Books!$F$9:$F$1008,D815)&gt;=COUNTIFS($C$9:C815,C815&amp;"",$D$9:D815,D815),"Matched","Debit in bank, not in books"))))</f>
        <v/>
      </c>
    </row>
    <row r="816" customFormat="false" ht="15" hidden="false" customHeight="false" outlineLevel="0" collapsed="false">
      <c r="A816" s="17"/>
      <c r="B816" s="8"/>
      <c r="C816" s="8"/>
      <c r="D816" s="18"/>
      <c r="E816" s="18"/>
      <c r="F816" s="10" t="str">
        <f aca="false">IF(N(D816)+N(E816)=0,"",IF(C816="","No reference",IF(N(E816)&gt;0,IF(COUNTIFS(Books!$D$9:$D$1008,C816&amp;"",Books!$E$9:$E$1008,E816)&gt;=COUNTIFS($C$9:C816,C816&amp;"",$E$9:E816,E816),"Matched","Credit in bank, not in books"),IF(COUNTIFS(Books!$D$9:$D$1008,C816&amp;"",Books!$F$9:$F$1008,D816)&gt;=COUNTIFS($C$9:C816,C816&amp;"",$D$9:D816,D816),"Matched","Debit in bank, not in books"))))</f>
        <v/>
      </c>
    </row>
    <row r="817" customFormat="false" ht="15" hidden="false" customHeight="false" outlineLevel="0" collapsed="false">
      <c r="A817" s="17"/>
      <c r="B817" s="8"/>
      <c r="C817" s="8"/>
      <c r="D817" s="18"/>
      <c r="E817" s="18"/>
      <c r="F817" s="10" t="str">
        <f aca="false">IF(N(D817)+N(E817)=0,"",IF(C817="","No reference",IF(N(E817)&gt;0,IF(COUNTIFS(Books!$D$9:$D$1008,C817&amp;"",Books!$E$9:$E$1008,E817)&gt;=COUNTIFS($C$9:C817,C817&amp;"",$E$9:E817,E817),"Matched","Credit in bank, not in books"),IF(COUNTIFS(Books!$D$9:$D$1008,C817&amp;"",Books!$F$9:$F$1008,D817)&gt;=COUNTIFS($C$9:C817,C817&amp;"",$D$9:D817,D817),"Matched","Debit in bank, not in books"))))</f>
        <v/>
      </c>
    </row>
    <row r="818" customFormat="false" ht="15" hidden="false" customHeight="false" outlineLevel="0" collapsed="false">
      <c r="A818" s="17"/>
      <c r="B818" s="8"/>
      <c r="C818" s="8"/>
      <c r="D818" s="18"/>
      <c r="E818" s="18"/>
      <c r="F818" s="10" t="str">
        <f aca="false">IF(N(D818)+N(E818)=0,"",IF(C818="","No reference",IF(N(E818)&gt;0,IF(COUNTIFS(Books!$D$9:$D$1008,C818&amp;"",Books!$E$9:$E$1008,E818)&gt;=COUNTIFS($C$9:C818,C818&amp;"",$E$9:E818,E818),"Matched","Credit in bank, not in books"),IF(COUNTIFS(Books!$D$9:$D$1008,C818&amp;"",Books!$F$9:$F$1008,D818)&gt;=COUNTIFS($C$9:C818,C818&amp;"",$D$9:D818,D818),"Matched","Debit in bank, not in books"))))</f>
        <v/>
      </c>
    </row>
    <row r="819" customFormat="false" ht="15" hidden="false" customHeight="false" outlineLevel="0" collapsed="false">
      <c r="A819" s="17"/>
      <c r="B819" s="8"/>
      <c r="C819" s="8"/>
      <c r="D819" s="18"/>
      <c r="E819" s="18"/>
      <c r="F819" s="10" t="str">
        <f aca="false">IF(N(D819)+N(E819)=0,"",IF(C819="","No reference",IF(N(E819)&gt;0,IF(COUNTIFS(Books!$D$9:$D$1008,C819&amp;"",Books!$E$9:$E$1008,E819)&gt;=COUNTIFS($C$9:C819,C819&amp;"",$E$9:E819,E819),"Matched","Credit in bank, not in books"),IF(COUNTIFS(Books!$D$9:$D$1008,C819&amp;"",Books!$F$9:$F$1008,D819)&gt;=COUNTIFS($C$9:C819,C819&amp;"",$D$9:D819,D819),"Matched","Debit in bank, not in books"))))</f>
        <v/>
      </c>
    </row>
    <row r="820" customFormat="false" ht="15" hidden="false" customHeight="false" outlineLevel="0" collapsed="false">
      <c r="A820" s="17"/>
      <c r="B820" s="8"/>
      <c r="C820" s="8"/>
      <c r="D820" s="18"/>
      <c r="E820" s="18"/>
      <c r="F820" s="10" t="str">
        <f aca="false">IF(N(D820)+N(E820)=0,"",IF(C820="","No reference",IF(N(E820)&gt;0,IF(COUNTIFS(Books!$D$9:$D$1008,C820&amp;"",Books!$E$9:$E$1008,E820)&gt;=COUNTIFS($C$9:C820,C820&amp;"",$E$9:E820,E820),"Matched","Credit in bank, not in books"),IF(COUNTIFS(Books!$D$9:$D$1008,C820&amp;"",Books!$F$9:$F$1008,D820)&gt;=COUNTIFS($C$9:C820,C820&amp;"",$D$9:D820,D820),"Matched","Debit in bank, not in books"))))</f>
        <v/>
      </c>
    </row>
    <row r="821" customFormat="false" ht="15" hidden="false" customHeight="false" outlineLevel="0" collapsed="false">
      <c r="A821" s="17"/>
      <c r="B821" s="8"/>
      <c r="C821" s="8"/>
      <c r="D821" s="18"/>
      <c r="E821" s="18"/>
      <c r="F821" s="10" t="str">
        <f aca="false">IF(N(D821)+N(E821)=0,"",IF(C821="","No reference",IF(N(E821)&gt;0,IF(COUNTIFS(Books!$D$9:$D$1008,C821&amp;"",Books!$E$9:$E$1008,E821)&gt;=COUNTIFS($C$9:C821,C821&amp;"",$E$9:E821,E821),"Matched","Credit in bank, not in books"),IF(COUNTIFS(Books!$D$9:$D$1008,C821&amp;"",Books!$F$9:$F$1008,D821)&gt;=COUNTIFS($C$9:C821,C821&amp;"",$D$9:D821,D821),"Matched","Debit in bank, not in books"))))</f>
        <v/>
      </c>
    </row>
    <row r="822" customFormat="false" ht="15" hidden="false" customHeight="false" outlineLevel="0" collapsed="false">
      <c r="A822" s="17"/>
      <c r="B822" s="8"/>
      <c r="C822" s="8"/>
      <c r="D822" s="18"/>
      <c r="E822" s="18"/>
      <c r="F822" s="10" t="str">
        <f aca="false">IF(N(D822)+N(E822)=0,"",IF(C822="","No reference",IF(N(E822)&gt;0,IF(COUNTIFS(Books!$D$9:$D$1008,C822&amp;"",Books!$E$9:$E$1008,E822)&gt;=COUNTIFS($C$9:C822,C822&amp;"",$E$9:E822,E822),"Matched","Credit in bank, not in books"),IF(COUNTIFS(Books!$D$9:$D$1008,C822&amp;"",Books!$F$9:$F$1008,D822)&gt;=COUNTIFS($C$9:C822,C822&amp;"",$D$9:D822,D822),"Matched","Debit in bank, not in books"))))</f>
        <v/>
      </c>
    </row>
    <row r="823" customFormat="false" ht="15" hidden="false" customHeight="false" outlineLevel="0" collapsed="false">
      <c r="A823" s="17"/>
      <c r="B823" s="8"/>
      <c r="C823" s="8"/>
      <c r="D823" s="18"/>
      <c r="E823" s="18"/>
      <c r="F823" s="10" t="str">
        <f aca="false">IF(N(D823)+N(E823)=0,"",IF(C823="","No reference",IF(N(E823)&gt;0,IF(COUNTIFS(Books!$D$9:$D$1008,C823&amp;"",Books!$E$9:$E$1008,E823)&gt;=COUNTIFS($C$9:C823,C823&amp;"",$E$9:E823,E823),"Matched","Credit in bank, not in books"),IF(COUNTIFS(Books!$D$9:$D$1008,C823&amp;"",Books!$F$9:$F$1008,D823)&gt;=COUNTIFS($C$9:C823,C823&amp;"",$D$9:D823,D823),"Matched","Debit in bank, not in books"))))</f>
        <v/>
      </c>
    </row>
    <row r="824" customFormat="false" ht="15" hidden="false" customHeight="false" outlineLevel="0" collapsed="false">
      <c r="A824" s="17"/>
      <c r="B824" s="8"/>
      <c r="C824" s="8"/>
      <c r="D824" s="18"/>
      <c r="E824" s="18"/>
      <c r="F824" s="10" t="str">
        <f aca="false">IF(N(D824)+N(E824)=0,"",IF(C824="","No reference",IF(N(E824)&gt;0,IF(COUNTIFS(Books!$D$9:$D$1008,C824&amp;"",Books!$E$9:$E$1008,E824)&gt;=COUNTIFS($C$9:C824,C824&amp;"",$E$9:E824,E824),"Matched","Credit in bank, not in books"),IF(COUNTIFS(Books!$D$9:$D$1008,C824&amp;"",Books!$F$9:$F$1008,D824)&gt;=COUNTIFS($C$9:C824,C824&amp;"",$D$9:D824,D824),"Matched","Debit in bank, not in books"))))</f>
        <v/>
      </c>
    </row>
    <row r="825" customFormat="false" ht="15" hidden="false" customHeight="false" outlineLevel="0" collapsed="false">
      <c r="A825" s="17"/>
      <c r="B825" s="8"/>
      <c r="C825" s="8"/>
      <c r="D825" s="18"/>
      <c r="E825" s="18"/>
      <c r="F825" s="10" t="str">
        <f aca="false">IF(N(D825)+N(E825)=0,"",IF(C825="","No reference",IF(N(E825)&gt;0,IF(COUNTIFS(Books!$D$9:$D$1008,C825&amp;"",Books!$E$9:$E$1008,E825)&gt;=COUNTIFS($C$9:C825,C825&amp;"",$E$9:E825,E825),"Matched","Credit in bank, not in books"),IF(COUNTIFS(Books!$D$9:$D$1008,C825&amp;"",Books!$F$9:$F$1008,D825)&gt;=COUNTIFS($C$9:C825,C825&amp;"",$D$9:D825,D825),"Matched","Debit in bank, not in books"))))</f>
        <v/>
      </c>
    </row>
    <row r="826" customFormat="false" ht="15" hidden="false" customHeight="false" outlineLevel="0" collapsed="false">
      <c r="A826" s="17"/>
      <c r="B826" s="8"/>
      <c r="C826" s="8"/>
      <c r="D826" s="18"/>
      <c r="E826" s="18"/>
      <c r="F826" s="10" t="str">
        <f aca="false">IF(N(D826)+N(E826)=0,"",IF(C826="","No reference",IF(N(E826)&gt;0,IF(COUNTIFS(Books!$D$9:$D$1008,C826&amp;"",Books!$E$9:$E$1008,E826)&gt;=COUNTIFS($C$9:C826,C826&amp;"",$E$9:E826,E826),"Matched","Credit in bank, not in books"),IF(COUNTIFS(Books!$D$9:$D$1008,C826&amp;"",Books!$F$9:$F$1008,D826)&gt;=COUNTIFS($C$9:C826,C826&amp;"",$D$9:D826,D826),"Matched","Debit in bank, not in books"))))</f>
        <v/>
      </c>
    </row>
    <row r="827" customFormat="false" ht="15" hidden="false" customHeight="false" outlineLevel="0" collapsed="false">
      <c r="A827" s="17"/>
      <c r="B827" s="8"/>
      <c r="C827" s="8"/>
      <c r="D827" s="18"/>
      <c r="E827" s="18"/>
      <c r="F827" s="10" t="str">
        <f aca="false">IF(N(D827)+N(E827)=0,"",IF(C827="","No reference",IF(N(E827)&gt;0,IF(COUNTIFS(Books!$D$9:$D$1008,C827&amp;"",Books!$E$9:$E$1008,E827)&gt;=COUNTIFS($C$9:C827,C827&amp;"",$E$9:E827,E827),"Matched","Credit in bank, not in books"),IF(COUNTIFS(Books!$D$9:$D$1008,C827&amp;"",Books!$F$9:$F$1008,D827)&gt;=COUNTIFS($C$9:C827,C827&amp;"",$D$9:D827,D827),"Matched","Debit in bank, not in books"))))</f>
        <v/>
      </c>
    </row>
    <row r="828" customFormat="false" ht="15" hidden="false" customHeight="false" outlineLevel="0" collapsed="false">
      <c r="A828" s="17"/>
      <c r="B828" s="8"/>
      <c r="C828" s="8"/>
      <c r="D828" s="18"/>
      <c r="E828" s="18"/>
      <c r="F828" s="10" t="str">
        <f aca="false">IF(N(D828)+N(E828)=0,"",IF(C828="","No reference",IF(N(E828)&gt;0,IF(COUNTIFS(Books!$D$9:$D$1008,C828&amp;"",Books!$E$9:$E$1008,E828)&gt;=COUNTIFS($C$9:C828,C828&amp;"",$E$9:E828,E828),"Matched","Credit in bank, not in books"),IF(COUNTIFS(Books!$D$9:$D$1008,C828&amp;"",Books!$F$9:$F$1008,D828)&gt;=COUNTIFS($C$9:C828,C828&amp;"",$D$9:D828,D828),"Matched","Debit in bank, not in books"))))</f>
        <v/>
      </c>
    </row>
    <row r="829" customFormat="false" ht="15" hidden="false" customHeight="false" outlineLevel="0" collapsed="false">
      <c r="A829" s="17"/>
      <c r="B829" s="8"/>
      <c r="C829" s="8"/>
      <c r="D829" s="18"/>
      <c r="E829" s="18"/>
      <c r="F829" s="10" t="str">
        <f aca="false">IF(N(D829)+N(E829)=0,"",IF(C829="","No reference",IF(N(E829)&gt;0,IF(COUNTIFS(Books!$D$9:$D$1008,C829&amp;"",Books!$E$9:$E$1008,E829)&gt;=COUNTIFS($C$9:C829,C829&amp;"",$E$9:E829,E829),"Matched","Credit in bank, not in books"),IF(COUNTIFS(Books!$D$9:$D$1008,C829&amp;"",Books!$F$9:$F$1008,D829)&gt;=COUNTIFS($C$9:C829,C829&amp;"",$D$9:D829,D829),"Matched","Debit in bank, not in books"))))</f>
        <v/>
      </c>
    </row>
    <row r="830" customFormat="false" ht="15" hidden="false" customHeight="false" outlineLevel="0" collapsed="false">
      <c r="A830" s="17"/>
      <c r="B830" s="8"/>
      <c r="C830" s="8"/>
      <c r="D830" s="18"/>
      <c r="E830" s="18"/>
      <c r="F830" s="10" t="str">
        <f aca="false">IF(N(D830)+N(E830)=0,"",IF(C830="","No reference",IF(N(E830)&gt;0,IF(COUNTIFS(Books!$D$9:$D$1008,C830&amp;"",Books!$E$9:$E$1008,E830)&gt;=COUNTIFS($C$9:C830,C830&amp;"",$E$9:E830,E830),"Matched","Credit in bank, not in books"),IF(COUNTIFS(Books!$D$9:$D$1008,C830&amp;"",Books!$F$9:$F$1008,D830)&gt;=COUNTIFS($C$9:C830,C830&amp;"",$D$9:D830,D830),"Matched","Debit in bank, not in books"))))</f>
        <v/>
      </c>
    </row>
    <row r="831" customFormat="false" ht="15" hidden="false" customHeight="false" outlineLevel="0" collapsed="false">
      <c r="A831" s="17"/>
      <c r="B831" s="8"/>
      <c r="C831" s="8"/>
      <c r="D831" s="18"/>
      <c r="E831" s="18"/>
      <c r="F831" s="10" t="str">
        <f aca="false">IF(N(D831)+N(E831)=0,"",IF(C831="","No reference",IF(N(E831)&gt;0,IF(COUNTIFS(Books!$D$9:$D$1008,C831&amp;"",Books!$E$9:$E$1008,E831)&gt;=COUNTIFS($C$9:C831,C831&amp;"",$E$9:E831,E831),"Matched","Credit in bank, not in books"),IF(COUNTIFS(Books!$D$9:$D$1008,C831&amp;"",Books!$F$9:$F$1008,D831)&gt;=COUNTIFS($C$9:C831,C831&amp;"",$D$9:D831,D831),"Matched","Debit in bank, not in books"))))</f>
        <v/>
      </c>
    </row>
    <row r="832" customFormat="false" ht="15" hidden="false" customHeight="false" outlineLevel="0" collapsed="false">
      <c r="A832" s="17"/>
      <c r="B832" s="8"/>
      <c r="C832" s="8"/>
      <c r="D832" s="18"/>
      <c r="E832" s="18"/>
      <c r="F832" s="10" t="str">
        <f aca="false">IF(N(D832)+N(E832)=0,"",IF(C832="","No reference",IF(N(E832)&gt;0,IF(COUNTIFS(Books!$D$9:$D$1008,C832&amp;"",Books!$E$9:$E$1008,E832)&gt;=COUNTIFS($C$9:C832,C832&amp;"",$E$9:E832,E832),"Matched","Credit in bank, not in books"),IF(COUNTIFS(Books!$D$9:$D$1008,C832&amp;"",Books!$F$9:$F$1008,D832)&gt;=COUNTIFS($C$9:C832,C832&amp;"",$D$9:D832,D832),"Matched","Debit in bank, not in books"))))</f>
        <v/>
      </c>
    </row>
    <row r="833" customFormat="false" ht="15" hidden="false" customHeight="false" outlineLevel="0" collapsed="false">
      <c r="A833" s="17"/>
      <c r="B833" s="8"/>
      <c r="C833" s="8"/>
      <c r="D833" s="18"/>
      <c r="E833" s="18"/>
      <c r="F833" s="10" t="str">
        <f aca="false">IF(N(D833)+N(E833)=0,"",IF(C833="","No reference",IF(N(E833)&gt;0,IF(COUNTIFS(Books!$D$9:$D$1008,C833&amp;"",Books!$E$9:$E$1008,E833)&gt;=COUNTIFS($C$9:C833,C833&amp;"",$E$9:E833,E833),"Matched","Credit in bank, not in books"),IF(COUNTIFS(Books!$D$9:$D$1008,C833&amp;"",Books!$F$9:$F$1008,D833)&gt;=COUNTIFS($C$9:C833,C833&amp;"",$D$9:D833,D833),"Matched","Debit in bank, not in books"))))</f>
        <v/>
      </c>
    </row>
    <row r="834" customFormat="false" ht="15" hidden="false" customHeight="false" outlineLevel="0" collapsed="false">
      <c r="A834" s="17"/>
      <c r="B834" s="8"/>
      <c r="C834" s="8"/>
      <c r="D834" s="18"/>
      <c r="E834" s="18"/>
      <c r="F834" s="10" t="str">
        <f aca="false">IF(N(D834)+N(E834)=0,"",IF(C834="","No reference",IF(N(E834)&gt;0,IF(COUNTIFS(Books!$D$9:$D$1008,C834&amp;"",Books!$E$9:$E$1008,E834)&gt;=COUNTIFS($C$9:C834,C834&amp;"",$E$9:E834,E834),"Matched","Credit in bank, not in books"),IF(COUNTIFS(Books!$D$9:$D$1008,C834&amp;"",Books!$F$9:$F$1008,D834)&gt;=COUNTIFS($C$9:C834,C834&amp;"",$D$9:D834,D834),"Matched","Debit in bank, not in books"))))</f>
        <v/>
      </c>
    </row>
    <row r="835" customFormat="false" ht="15" hidden="false" customHeight="false" outlineLevel="0" collapsed="false">
      <c r="A835" s="17"/>
      <c r="B835" s="8"/>
      <c r="C835" s="8"/>
      <c r="D835" s="18"/>
      <c r="E835" s="18"/>
      <c r="F835" s="10" t="str">
        <f aca="false">IF(N(D835)+N(E835)=0,"",IF(C835="","No reference",IF(N(E835)&gt;0,IF(COUNTIFS(Books!$D$9:$D$1008,C835&amp;"",Books!$E$9:$E$1008,E835)&gt;=COUNTIFS($C$9:C835,C835&amp;"",$E$9:E835,E835),"Matched","Credit in bank, not in books"),IF(COUNTIFS(Books!$D$9:$D$1008,C835&amp;"",Books!$F$9:$F$1008,D835)&gt;=COUNTIFS($C$9:C835,C835&amp;"",$D$9:D835,D835),"Matched","Debit in bank, not in books"))))</f>
        <v/>
      </c>
    </row>
    <row r="836" customFormat="false" ht="15" hidden="false" customHeight="false" outlineLevel="0" collapsed="false">
      <c r="A836" s="17"/>
      <c r="B836" s="8"/>
      <c r="C836" s="8"/>
      <c r="D836" s="18"/>
      <c r="E836" s="18"/>
      <c r="F836" s="10" t="str">
        <f aca="false">IF(N(D836)+N(E836)=0,"",IF(C836="","No reference",IF(N(E836)&gt;0,IF(COUNTIFS(Books!$D$9:$D$1008,C836&amp;"",Books!$E$9:$E$1008,E836)&gt;=COUNTIFS($C$9:C836,C836&amp;"",$E$9:E836,E836),"Matched","Credit in bank, not in books"),IF(COUNTIFS(Books!$D$9:$D$1008,C836&amp;"",Books!$F$9:$F$1008,D836)&gt;=COUNTIFS($C$9:C836,C836&amp;"",$D$9:D836,D836),"Matched","Debit in bank, not in books"))))</f>
        <v/>
      </c>
    </row>
    <row r="837" customFormat="false" ht="15" hidden="false" customHeight="false" outlineLevel="0" collapsed="false">
      <c r="A837" s="17"/>
      <c r="B837" s="8"/>
      <c r="C837" s="8"/>
      <c r="D837" s="18"/>
      <c r="E837" s="18"/>
      <c r="F837" s="10" t="str">
        <f aca="false">IF(N(D837)+N(E837)=0,"",IF(C837="","No reference",IF(N(E837)&gt;0,IF(COUNTIFS(Books!$D$9:$D$1008,C837&amp;"",Books!$E$9:$E$1008,E837)&gt;=COUNTIFS($C$9:C837,C837&amp;"",$E$9:E837,E837),"Matched","Credit in bank, not in books"),IF(COUNTIFS(Books!$D$9:$D$1008,C837&amp;"",Books!$F$9:$F$1008,D837)&gt;=COUNTIFS($C$9:C837,C837&amp;"",$D$9:D837,D837),"Matched","Debit in bank, not in books"))))</f>
        <v/>
      </c>
    </row>
    <row r="838" customFormat="false" ht="15" hidden="false" customHeight="false" outlineLevel="0" collapsed="false">
      <c r="A838" s="17"/>
      <c r="B838" s="8"/>
      <c r="C838" s="8"/>
      <c r="D838" s="18"/>
      <c r="E838" s="18"/>
      <c r="F838" s="10" t="str">
        <f aca="false">IF(N(D838)+N(E838)=0,"",IF(C838="","No reference",IF(N(E838)&gt;0,IF(COUNTIFS(Books!$D$9:$D$1008,C838&amp;"",Books!$E$9:$E$1008,E838)&gt;=COUNTIFS($C$9:C838,C838&amp;"",$E$9:E838,E838),"Matched","Credit in bank, not in books"),IF(COUNTIFS(Books!$D$9:$D$1008,C838&amp;"",Books!$F$9:$F$1008,D838)&gt;=COUNTIFS($C$9:C838,C838&amp;"",$D$9:D838,D838),"Matched","Debit in bank, not in books"))))</f>
        <v/>
      </c>
    </row>
    <row r="839" customFormat="false" ht="15" hidden="false" customHeight="false" outlineLevel="0" collapsed="false">
      <c r="A839" s="17"/>
      <c r="B839" s="8"/>
      <c r="C839" s="8"/>
      <c r="D839" s="18"/>
      <c r="E839" s="18"/>
      <c r="F839" s="10" t="str">
        <f aca="false">IF(N(D839)+N(E839)=0,"",IF(C839="","No reference",IF(N(E839)&gt;0,IF(COUNTIFS(Books!$D$9:$D$1008,C839&amp;"",Books!$E$9:$E$1008,E839)&gt;=COUNTIFS($C$9:C839,C839&amp;"",$E$9:E839,E839),"Matched","Credit in bank, not in books"),IF(COUNTIFS(Books!$D$9:$D$1008,C839&amp;"",Books!$F$9:$F$1008,D839)&gt;=COUNTIFS($C$9:C839,C839&amp;"",$D$9:D839,D839),"Matched","Debit in bank, not in books"))))</f>
        <v/>
      </c>
    </row>
    <row r="840" customFormat="false" ht="15" hidden="false" customHeight="false" outlineLevel="0" collapsed="false">
      <c r="A840" s="17"/>
      <c r="B840" s="8"/>
      <c r="C840" s="8"/>
      <c r="D840" s="18"/>
      <c r="E840" s="18"/>
      <c r="F840" s="10" t="str">
        <f aca="false">IF(N(D840)+N(E840)=0,"",IF(C840="","No reference",IF(N(E840)&gt;0,IF(COUNTIFS(Books!$D$9:$D$1008,C840&amp;"",Books!$E$9:$E$1008,E840)&gt;=COUNTIFS($C$9:C840,C840&amp;"",$E$9:E840,E840),"Matched","Credit in bank, not in books"),IF(COUNTIFS(Books!$D$9:$D$1008,C840&amp;"",Books!$F$9:$F$1008,D840)&gt;=COUNTIFS($C$9:C840,C840&amp;"",$D$9:D840,D840),"Matched","Debit in bank, not in books"))))</f>
        <v/>
      </c>
    </row>
    <row r="841" customFormat="false" ht="15" hidden="false" customHeight="false" outlineLevel="0" collapsed="false">
      <c r="A841" s="17"/>
      <c r="B841" s="8"/>
      <c r="C841" s="8"/>
      <c r="D841" s="18"/>
      <c r="E841" s="18"/>
      <c r="F841" s="10" t="str">
        <f aca="false">IF(N(D841)+N(E841)=0,"",IF(C841="","No reference",IF(N(E841)&gt;0,IF(COUNTIFS(Books!$D$9:$D$1008,C841&amp;"",Books!$E$9:$E$1008,E841)&gt;=COUNTIFS($C$9:C841,C841&amp;"",$E$9:E841,E841),"Matched","Credit in bank, not in books"),IF(COUNTIFS(Books!$D$9:$D$1008,C841&amp;"",Books!$F$9:$F$1008,D841)&gt;=COUNTIFS($C$9:C841,C841&amp;"",$D$9:D841,D841),"Matched","Debit in bank, not in books"))))</f>
        <v/>
      </c>
    </row>
    <row r="842" customFormat="false" ht="15" hidden="false" customHeight="false" outlineLevel="0" collapsed="false">
      <c r="A842" s="17"/>
      <c r="B842" s="8"/>
      <c r="C842" s="8"/>
      <c r="D842" s="18"/>
      <c r="E842" s="18"/>
      <c r="F842" s="10" t="str">
        <f aca="false">IF(N(D842)+N(E842)=0,"",IF(C842="","No reference",IF(N(E842)&gt;0,IF(COUNTIFS(Books!$D$9:$D$1008,C842&amp;"",Books!$E$9:$E$1008,E842)&gt;=COUNTIFS($C$9:C842,C842&amp;"",$E$9:E842,E842),"Matched","Credit in bank, not in books"),IF(COUNTIFS(Books!$D$9:$D$1008,C842&amp;"",Books!$F$9:$F$1008,D842)&gt;=COUNTIFS($C$9:C842,C842&amp;"",$D$9:D842,D842),"Matched","Debit in bank, not in books"))))</f>
        <v/>
      </c>
    </row>
    <row r="843" customFormat="false" ht="15" hidden="false" customHeight="false" outlineLevel="0" collapsed="false">
      <c r="A843" s="17"/>
      <c r="B843" s="8"/>
      <c r="C843" s="8"/>
      <c r="D843" s="18"/>
      <c r="E843" s="18"/>
      <c r="F843" s="10" t="str">
        <f aca="false">IF(N(D843)+N(E843)=0,"",IF(C843="","No reference",IF(N(E843)&gt;0,IF(COUNTIFS(Books!$D$9:$D$1008,C843&amp;"",Books!$E$9:$E$1008,E843)&gt;=COUNTIFS($C$9:C843,C843&amp;"",$E$9:E843,E843),"Matched","Credit in bank, not in books"),IF(COUNTIFS(Books!$D$9:$D$1008,C843&amp;"",Books!$F$9:$F$1008,D843)&gt;=COUNTIFS($C$9:C843,C843&amp;"",$D$9:D843,D843),"Matched","Debit in bank, not in books"))))</f>
        <v/>
      </c>
    </row>
    <row r="844" customFormat="false" ht="15" hidden="false" customHeight="false" outlineLevel="0" collapsed="false">
      <c r="A844" s="17"/>
      <c r="B844" s="8"/>
      <c r="C844" s="8"/>
      <c r="D844" s="18"/>
      <c r="E844" s="18"/>
      <c r="F844" s="10" t="str">
        <f aca="false">IF(N(D844)+N(E844)=0,"",IF(C844="","No reference",IF(N(E844)&gt;0,IF(COUNTIFS(Books!$D$9:$D$1008,C844&amp;"",Books!$E$9:$E$1008,E844)&gt;=COUNTIFS($C$9:C844,C844&amp;"",$E$9:E844,E844),"Matched","Credit in bank, not in books"),IF(COUNTIFS(Books!$D$9:$D$1008,C844&amp;"",Books!$F$9:$F$1008,D844)&gt;=COUNTIFS($C$9:C844,C844&amp;"",$D$9:D844,D844),"Matched","Debit in bank, not in books"))))</f>
        <v/>
      </c>
    </row>
    <row r="845" customFormat="false" ht="15" hidden="false" customHeight="false" outlineLevel="0" collapsed="false">
      <c r="A845" s="17"/>
      <c r="B845" s="8"/>
      <c r="C845" s="8"/>
      <c r="D845" s="18"/>
      <c r="E845" s="18"/>
      <c r="F845" s="10" t="str">
        <f aca="false">IF(N(D845)+N(E845)=0,"",IF(C845="","No reference",IF(N(E845)&gt;0,IF(COUNTIFS(Books!$D$9:$D$1008,C845&amp;"",Books!$E$9:$E$1008,E845)&gt;=COUNTIFS($C$9:C845,C845&amp;"",$E$9:E845,E845),"Matched","Credit in bank, not in books"),IF(COUNTIFS(Books!$D$9:$D$1008,C845&amp;"",Books!$F$9:$F$1008,D845)&gt;=COUNTIFS($C$9:C845,C845&amp;"",$D$9:D845,D845),"Matched","Debit in bank, not in books"))))</f>
        <v/>
      </c>
    </row>
    <row r="846" customFormat="false" ht="15" hidden="false" customHeight="false" outlineLevel="0" collapsed="false">
      <c r="A846" s="17"/>
      <c r="B846" s="8"/>
      <c r="C846" s="8"/>
      <c r="D846" s="18"/>
      <c r="E846" s="18"/>
      <c r="F846" s="10" t="str">
        <f aca="false">IF(N(D846)+N(E846)=0,"",IF(C846="","No reference",IF(N(E846)&gt;0,IF(COUNTIFS(Books!$D$9:$D$1008,C846&amp;"",Books!$E$9:$E$1008,E846)&gt;=COUNTIFS($C$9:C846,C846&amp;"",$E$9:E846,E846),"Matched","Credit in bank, not in books"),IF(COUNTIFS(Books!$D$9:$D$1008,C846&amp;"",Books!$F$9:$F$1008,D846)&gt;=COUNTIFS($C$9:C846,C846&amp;"",$D$9:D846,D846),"Matched","Debit in bank, not in books"))))</f>
        <v/>
      </c>
    </row>
    <row r="847" customFormat="false" ht="15" hidden="false" customHeight="false" outlineLevel="0" collapsed="false">
      <c r="A847" s="17"/>
      <c r="B847" s="8"/>
      <c r="C847" s="8"/>
      <c r="D847" s="18"/>
      <c r="E847" s="18"/>
      <c r="F847" s="10" t="str">
        <f aca="false">IF(N(D847)+N(E847)=0,"",IF(C847="","No reference",IF(N(E847)&gt;0,IF(COUNTIFS(Books!$D$9:$D$1008,C847&amp;"",Books!$E$9:$E$1008,E847)&gt;=COUNTIFS($C$9:C847,C847&amp;"",$E$9:E847,E847),"Matched","Credit in bank, not in books"),IF(COUNTIFS(Books!$D$9:$D$1008,C847&amp;"",Books!$F$9:$F$1008,D847)&gt;=COUNTIFS($C$9:C847,C847&amp;"",$D$9:D847,D847),"Matched","Debit in bank, not in books"))))</f>
        <v/>
      </c>
    </row>
    <row r="848" customFormat="false" ht="15" hidden="false" customHeight="false" outlineLevel="0" collapsed="false">
      <c r="A848" s="17"/>
      <c r="B848" s="8"/>
      <c r="C848" s="8"/>
      <c r="D848" s="18"/>
      <c r="E848" s="18"/>
      <c r="F848" s="10" t="str">
        <f aca="false">IF(N(D848)+N(E848)=0,"",IF(C848="","No reference",IF(N(E848)&gt;0,IF(COUNTIFS(Books!$D$9:$D$1008,C848&amp;"",Books!$E$9:$E$1008,E848)&gt;=COUNTIFS($C$9:C848,C848&amp;"",$E$9:E848,E848),"Matched","Credit in bank, not in books"),IF(COUNTIFS(Books!$D$9:$D$1008,C848&amp;"",Books!$F$9:$F$1008,D848)&gt;=COUNTIFS($C$9:C848,C848&amp;"",$D$9:D848,D848),"Matched","Debit in bank, not in books"))))</f>
        <v/>
      </c>
    </row>
    <row r="849" customFormat="false" ht="15" hidden="false" customHeight="false" outlineLevel="0" collapsed="false">
      <c r="A849" s="17"/>
      <c r="B849" s="8"/>
      <c r="C849" s="8"/>
      <c r="D849" s="18"/>
      <c r="E849" s="18"/>
      <c r="F849" s="10" t="str">
        <f aca="false">IF(N(D849)+N(E849)=0,"",IF(C849="","No reference",IF(N(E849)&gt;0,IF(COUNTIFS(Books!$D$9:$D$1008,C849&amp;"",Books!$E$9:$E$1008,E849)&gt;=COUNTIFS($C$9:C849,C849&amp;"",$E$9:E849,E849),"Matched","Credit in bank, not in books"),IF(COUNTIFS(Books!$D$9:$D$1008,C849&amp;"",Books!$F$9:$F$1008,D849)&gt;=COUNTIFS($C$9:C849,C849&amp;"",$D$9:D849,D849),"Matched","Debit in bank, not in books"))))</f>
        <v/>
      </c>
    </row>
    <row r="850" customFormat="false" ht="15" hidden="false" customHeight="false" outlineLevel="0" collapsed="false">
      <c r="A850" s="17"/>
      <c r="B850" s="8"/>
      <c r="C850" s="8"/>
      <c r="D850" s="18"/>
      <c r="E850" s="18"/>
      <c r="F850" s="10" t="str">
        <f aca="false">IF(N(D850)+N(E850)=0,"",IF(C850="","No reference",IF(N(E850)&gt;0,IF(COUNTIFS(Books!$D$9:$D$1008,C850&amp;"",Books!$E$9:$E$1008,E850)&gt;=COUNTIFS($C$9:C850,C850&amp;"",$E$9:E850,E850),"Matched","Credit in bank, not in books"),IF(COUNTIFS(Books!$D$9:$D$1008,C850&amp;"",Books!$F$9:$F$1008,D850)&gt;=COUNTIFS($C$9:C850,C850&amp;"",$D$9:D850,D850),"Matched","Debit in bank, not in books"))))</f>
        <v/>
      </c>
    </row>
    <row r="851" customFormat="false" ht="15" hidden="false" customHeight="false" outlineLevel="0" collapsed="false">
      <c r="A851" s="17"/>
      <c r="B851" s="8"/>
      <c r="C851" s="8"/>
      <c r="D851" s="18"/>
      <c r="E851" s="18"/>
      <c r="F851" s="10" t="str">
        <f aca="false">IF(N(D851)+N(E851)=0,"",IF(C851="","No reference",IF(N(E851)&gt;0,IF(COUNTIFS(Books!$D$9:$D$1008,C851&amp;"",Books!$E$9:$E$1008,E851)&gt;=COUNTIFS($C$9:C851,C851&amp;"",$E$9:E851,E851),"Matched","Credit in bank, not in books"),IF(COUNTIFS(Books!$D$9:$D$1008,C851&amp;"",Books!$F$9:$F$1008,D851)&gt;=COUNTIFS($C$9:C851,C851&amp;"",$D$9:D851,D851),"Matched","Debit in bank, not in books"))))</f>
        <v/>
      </c>
    </row>
    <row r="852" customFormat="false" ht="15" hidden="false" customHeight="false" outlineLevel="0" collapsed="false">
      <c r="A852" s="17"/>
      <c r="B852" s="8"/>
      <c r="C852" s="8"/>
      <c r="D852" s="18"/>
      <c r="E852" s="18"/>
      <c r="F852" s="10" t="str">
        <f aca="false">IF(N(D852)+N(E852)=0,"",IF(C852="","No reference",IF(N(E852)&gt;0,IF(COUNTIFS(Books!$D$9:$D$1008,C852&amp;"",Books!$E$9:$E$1008,E852)&gt;=COUNTIFS($C$9:C852,C852&amp;"",$E$9:E852,E852),"Matched","Credit in bank, not in books"),IF(COUNTIFS(Books!$D$9:$D$1008,C852&amp;"",Books!$F$9:$F$1008,D852)&gt;=COUNTIFS($C$9:C852,C852&amp;"",$D$9:D852,D852),"Matched","Debit in bank, not in books"))))</f>
        <v/>
      </c>
    </row>
    <row r="853" customFormat="false" ht="15" hidden="false" customHeight="false" outlineLevel="0" collapsed="false">
      <c r="A853" s="17"/>
      <c r="B853" s="8"/>
      <c r="C853" s="8"/>
      <c r="D853" s="18"/>
      <c r="E853" s="18"/>
      <c r="F853" s="10" t="str">
        <f aca="false">IF(N(D853)+N(E853)=0,"",IF(C853="","No reference",IF(N(E853)&gt;0,IF(COUNTIFS(Books!$D$9:$D$1008,C853&amp;"",Books!$E$9:$E$1008,E853)&gt;=COUNTIFS($C$9:C853,C853&amp;"",$E$9:E853,E853),"Matched","Credit in bank, not in books"),IF(COUNTIFS(Books!$D$9:$D$1008,C853&amp;"",Books!$F$9:$F$1008,D853)&gt;=COUNTIFS($C$9:C853,C853&amp;"",$D$9:D853,D853),"Matched","Debit in bank, not in books"))))</f>
        <v/>
      </c>
    </row>
    <row r="854" customFormat="false" ht="15" hidden="false" customHeight="false" outlineLevel="0" collapsed="false">
      <c r="A854" s="17"/>
      <c r="B854" s="8"/>
      <c r="C854" s="8"/>
      <c r="D854" s="18"/>
      <c r="E854" s="18"/>
      <c r="F854" s="10" t="str">
        <f aca="false">IF(N(D854)+N(E854)=0,"",IF(C854="","No reference",IF(N(E854)&gt;0,IF(COUNTIFS(Books!$D$9:$D$1008,C854&amp;"",Books!$E$9:$E$1008,E854)&gt;=COUNTIFS($C$9:C854,C854&amp;"",$E$9:E854,E854),"Matched","Credit in bank, not in books"),IF(COUNTIFS(Books!$D$9:$D$1008,C854&amp;"",Books!$F$9:$F$1008,D854)&gt;=COUNTIFS($C$9:C854,C854&amp;"",$D$9:D854,D854),"Matched","Debit in bank, not in books"))))</f>
        <v/>
      </c>
    </row>
    <row r="855" customFormat="false" ht="15" hidden="false" customHeight="false" outlineLevel="0" collapsed="false">
      <c r="A855" s="17"/>
      <c r="B855" s="8"/>
      <c r="C855" s="8"/>
      <c r="D855" s="18"/>
      <c r="E855" s="18"/>
      <c r="F855" s="10" t="str">
        <f aca="false">IF(N(D855)+N(E855)=0,"",IF(C855="","No reference",IF(N(E855)&gt;0,IF(COUNTIFS(Books!$D$9:$D$1008,C855&amp;"",Books!$E$9:$E$1008,E855)&gt;=COUNTIFS($C$9:C855,C855&amp;"",$E$9:E855,E855),"Matched","Credit in bank, not in books"),IF(COUNTIFS(Books!$D$9:$D$1008,C855&amp;"",Books!$F$9:$F$1008,D855)&gt;=COUNTIFS($C$9:C855,C855&amp;"",$D$9:D855,D855),"Matched","Debit in bank, not in books"))))</f>
        <v/>
      </c>
    </row>
    <row r="856" customFormat="false" ht="15" hidden="false" customHeight="false" outlineLevel="0" collapsed="false">
      <c r="A856" s="17"/>
      <c r="B856" s="8"/>
      <c r="C856" s="8"/>
      <c r="D856" s="18"/>
      <c r="E856" s="18"/>
      <c r="F856" s="10" t="str">
        <f aca="false">IF(N(D856)+N(E856)=0,"",IF(C856="","No reference",IF(N(E856)&gt;0,IF(COUNTIFS(Books!$D$9:$D$1008,C856&amp;"",Books!$E$9:$E$1008,E856)&gt;=COUNTIFS($C$9:C856,C856&amp;"",$E$9:E856,E856),"Matched","Credit in bank, not in books"),IF(COUNTIFS(Books!$D$9:$D$1008,C856&amp;"",Books!$F$9:$F$1008,D856)&gt;=COUNTIFS($C$9:C856,C856&amp;"",$D$9:D856,D856),"Matched","Debit in bank, not in books"))))</f>
        <v/>
      </c>
    </row>
    <row r="857" customFormat="false" ht="15" hidden="false" customHeight="false" outlineLevel="0" collapsed="false">
      <c r="A857" s="17"/>
      <c r="B857" s="8"/>
      <c r="C857" s="8"/>
      <c r="D857" s="18"/>
      <c r="E857" s="18"/>
      <c r="F857" s="10" t="str">
        <f aca="false">IF(N(D857)+N(E857)=0,"",IF(C857="","No reference",IF(N(E857)&gt;0,IF(COUNTIFS(Books!$D$9:$D$1008,C857&amp;"",Books!$E$9:$E$1008,E857)&gt;=COUNTIFS($C$9:C857,C857&amp;"",$E$9:E857,E857),"Matched","Credit in bank, not in books"),IF(COUNTIFS(Books!$D$9:$D$1008,C857&amp;"",Books!$F$9:$F$1008,D857)&gt;=COUNTIFS($C$9:C857,C857&amp;"",$D$9:D857,D857),"Matched","Debit in bank, not in books"))))</f>
        <v/>
      </c>
    </row>
    <row r="858" customFormat="false" ht="15" hidden="false" customHeight="false" outlineLevel="0" collapsed="false">
      <c r="A858" s="17"/>
      <c r="B858" s="8"/>
      <c r="C858" s="8"/>
      <c r="D858" s="18"/>
      <c r="E858" s="18"/>
      <c r="F858" s="10" t="str">
        <f aca="false">IF(N(D858)+N(E858)=0,"",IF(C858="","No reference",IF(N(E858)&gt;0,IF(COUNTIFS(Books!$D$9:$D$1008,C858&amp;"",Books!$E$9:$E$1008,E858)&gt;=COUNTIFS($C$9:C858,C858&amp;"",$E$9:E858,E858),"Matched","Credit in bank, not in books"),IF(COUNTIFS(Books!$D$9:$D$1008,C858&amp;"",Books!$F$9:$F$1008,D858)&gt;=COUNTIFS($C$9:C858,C858&amp;"",$D$9:D858,D858),"Matched","Debit in bank, not in books"))))</f>
        <v/>
      </c>
    </row>
    <row r="859" customFormat="false" ht="15" hidden="false" customHeight="false" outlineLevel="0" collapsed="false">
      <c r="A859" s="17"/>
      <c r="B859" s="8"/>
      <c r="C859" s="8"/>
      <c r="D859" s="18"/>
      <c r="E859" s="18"/>
      <c r="F859" s="10" t="str">
        <f aca="false">IF(N(D859)+N(E859)=0,"",IF(C859="","No reference",IF(N(E859)&gt;0,IF(COUNTIFS(Books!$D$9:$D$1008,C859&amp;"",Books!$E$9:$E$1008,E859)&gt;=COUNTIFS($C$9:C859,C859&amp;"",$E$9:E859,E859),"Matched","Credit in bank, not in books"),IF(COUNTIFS(Books!$D$9:$D$1008,C859&amp;"",Books!$F$9:$F$1008,D859)&gt;=COUNTIFS($C$9:C859,C859&amp;"",$D$9:D859,D859),"Matched","Debit in bank, not in books"))))</f>
        <v/>
      </c>
    </row>
    <row r="860" customFormat="false" ht="15" hidden="false" customHeight="false" outlineLevel="0" collapsed="false">
      <c r="A860" s="17"/>
      <c r="B860" s="8"/>
      <c r="C860" s="8"/>
      <c r="D860" s="18"/>
      <c r="E860" s="18"/>
      <c r="F860" s="10" t="str">
        <f aca="false">IF(N(D860)+N(E860)=0,"",IF(C860="","No reference",IF(N(E860)&gt;0,IF(COUNTIFS(Books!$D$9:$D$1008,C860&amp;"",Books!$E$9:$E$1008,E860)&gt;=COUNTIFS($C$9:C860,C860&amp;"",$E$9:E860,E860),"Matched","Credit in bank, not in books"),IF(COUNTIFS(Books!$D$9:$D$1008,C860&amp;"",Books!$F$9:$F$1008,D860)&gt;=COUNTIFS($C$9:C860,C860&amp;"",$D$9:D860,D860),"Matched","Debit in bank, not in books"))))</f>
        <v/>
      </c>
    </row>
    <row r="861" customFormat="false" ht="15" hidden="false" customHeight="false" outlineLevel="0" collapsed="false">
      <c r="A861" s="17"/>
      <c r="B861" s="8"/>
      <c r="C861" s="8"/>
      <c r="D861" s="18"/>
      <c r="E861" s="18"/>
      <c r="F861" s="10" t="str">
        <f aca="false">IF(N(D861)+N(E861)=0,"",IF(C861="","No reference",IF(N(E861)&gt;0,IF(COUNTIFS(Books!$D$9:$D$1008,C861&amp;"",Books!$E$9:$E$1008,E861)&gt;=COUNTIFS($C$9:C861,C861&amp;"",$E$9:E861,E861),"Matched","Credit in bank, not in books"),IF(COUNTIFS(Books!$D$9:$D$1008,C861&amp;"",Books!$F$9:$F$1008,D861)&gt;=COUNTIFS($C$9:C861,C861&amp;"",$D$9:D861,D861),"Matched","Debit in bank, not in books"))))</f>
        <v/>
      </c>
    </row>
    <row r="862" customFormat="false" ht="15" hidden="false" customHeight="false" outlineLevel="0" collapsed="false">
      <c r="A862" s="17"/>
      <c r="B862" s="8"/>
      <c r="C862" s="8"/>
      <c r="D862" s="18"/>
      <c r="E862" s="18"/>
      <c r="F862" s="10" t="str">
        <f aca="false">IF(N(D862)+N(E862)=0,"",IF(C862="","No reference",IF(N(E862)&gt;0,IF(COUNTIFS(Books!$D$9:$D$1008,C862&amp;"",Books!$E$9:$E$1008,E862)&gt;=COUNTIFS($C$9:C862,C862&amp;"",$E$9:E862,E862),"Matched","Credit in bank, not in books"),IF(COUNTIFS(Books!$D$9:$D$1008,C862&amp;"",Books!$F$9:$F$1008,D862)&gt;=COUNTIFS($C$9:C862,C862&amp;"",$D$9:D862,D862),"Matched","Debit in bank, not in books"))))</f>
        <v/>
      </c>
    </row>
    <row r="863" customFormat="false" ht="15" hidden="false" customHeight="false" outlineLevel="0" collapsed="false">
      <c r="A863" s="17"/>
      <c r="B863" s="8"/>
      <c r="C863" s="8"/>
      <c r="D863" s="18"/>
      <c r="E863" s="18"/>
      <c r="F863" s="10" t="str">
        <f aca="false">IF(N(D863)+N(E863)=0,"",IF(C863="","No reference",IF(N(E863)&gt;0,IF(COUNTIFS(Books!$D$9:$D$1008,C863&amp;"",Books!$E$9:$E$1008,E863)&gt;=COUNTIFS($C$9:C863,C863&amp;"",$E$9:E863,E863),"Matched","Credit in bank, not in books"),IF(COUNTIFS(Books!$D$9:$D$1008,C863&amp;"",Books!$F$9:$F$1008,D863)&gt;=COUNTIFS($C$9:C863,C863&amp;"",$D$9:D863,D863),"Matched","Debit in bank, not in books"))))</f>
        <v/>
      </c>
    </row>
    <row r="864" customFormat="false" ht="15" hidden="false" customHeight="false" outlineLevel="0" collapsed="false">
      <c r="A864" s="17"/>
      <c r="B864" s="8"/>
      <c r="C864" s="8"/>
      <c r="D864" s="18"/>
      <c r="E864" s="18"/>
      <c r="F864" s="10" t="str">
        <f aca="false">IF(N(D864)+N(E864)=0,"",IF(C864="","No reference",IF(N(E864)&gt;0,IF(COUNTIFS(Books!$D$9:$D$1008,C864&amp;"",Books!$E$9:$E$1008,E864)&gt;=COUNTIFS($C$9:C864,C864&amp;"",$E$9:E864,E864),"Matched","Credit in bank, not in books"),IF(COUNTIFS(Books!$D$9:$D$1008,C864&amp;"",Books!$F$9:$F$1008,D864)&gt;=COUNTIFS($C$9:C864,C864&amp;"",$D$9:D864,D864),"Matched","Debit in bank, not in books"))))</f>
        <v/>
      </c>
    </row>
    <row r="865" customFormat="false" ht="15" hidden="false" customHeight="false" outlineLevel="0" collapsed="false">
      <c r="A865" s="17"/>
      <c r="B865" s="8"/>
      <c r="C865" s="8"/>
      <c r="D865" s="18"/>
      <c r="E865" s="18"/>
      <c r="F865" s="10" t="str">
        <f aca="false">IF(N(D865)+N(E865)=0,"",IF(C865="","No reference",IF(N(E865)&gt;0,IF(COUNTIFS(Books!$D$9:$D$1008,C865&amp;"",Books!$E$9:$E$1008,E865)&gt;=COUNTIFS($C$9:C865,C865&amp;"",$E$9:E865,E865),"Matched","Credit in bank, not in books"),IF(COUNTIFS(Books!$D$9:$D$1008,C865&amp;"",Books!$F$9:$F$1008,D865)&gt;=COUNTIFS($C$9:C865,C865&amp;"",$D$9:D865,D865),"Matched","Debit in bank, not in books"))))</f>
        <v/>
      </c>
    </row>
    <row r="866" customFormat="false" ht="15" hidden="false" customHeight="false" outlineLevel="0" collapsed="false">
      <c r="A866" s="17"/>
      <c r="B866" s="8"/>
      <c r="C866" s="8"/>
      <c r="D866" s="18"/>
      <c r="E866" s="18"/>
      <c r="F866" s="10" t="str">
        <f aca="false">IF(N(D866)+N(E866)=0,"",IF(C866="","No reference",IF(N(E866)&gt;0,IF(COUNTIFS(Books!$D$9:$D$1008,C866&amp;"",Books!$E$9:$E$1008,E866)&gt;=COUNTIFS($C$9:C866,C866&amp;"",$E$9:E866,E866),"Matched","Credit in bank, not in books"),IF(COUNTIFS(Books!$D$9:$D$1008,C866&amp;"",Books!$F$9:$F$1008,D866)&gt;=COUNTIFS($C$9:C866,C866&amp;"",$D$9:D866,D866),"Matched","Debit in bank, not in books"))))</f>
        <v/>
      </c>
    </row>
    <row r="867" customFormat="false" ht="15" hidden="false" customHeight="false" outlineLevel="0" collapsed="false">
      <c r="A867" s="17"/>
      <c r="B867" s="8"/>
      <c r="C867" s="8"/>
      <c r="D867" s="18"/>
      <c r="E867" s="18"/>
      <c r="F867" s="10" t="str">
        <f aca="false">IF(N(D867)+N(E867)=0,"",IF(C867="","No reference",IF(N(E867)&gt;0,IF(COUNTIFS(Books!$D$9:$D$1008,C867&amp;"",Books!$E$9:$E$1008,E867)&gt;=COUNTIFS($C$9:C867,C867&amp;"",$E$9:E867,E867),"Matched","Credit in bank, not in books"),IF(COUNTIFS(Books!$D$9:$D$1008,C867&amp;"",Books!$F$9:$F$1008,D867)&gt;=COUNTIFS($C$9:C867,C867&amp;"",$D$9:D867,D867),"Matched","Debit in bank, not in books"))))</f>
        <v/>
      </c>
    </row>
    <row r="868" customFormat="false" ht="15" hidden="false" customHeight="false" outlineLevel="0" collapsed="false">
      <c r="A868" s="17"/>
      <c r="B868" s="8"/>
      <c r="C868" s="8"/>
      <c r="D868" s="18"/>
      <c r="E868" s="18"/>
      <c r="F868" s="10" t="str">
        <f aca="false">IF(N(D868)+N(E868)=0,"",IF(C868="","No reference",IF(N(E868)&gt;0,IF(COUNTIFS(Books!$D$9:$D$1008,C868&amp;"",Books!$E$9:$E$1008,E868)&gt;=COUNTIFS($C$9:C868,C868&amp;"",$E$9:E868,E868),"Matched","Credit in bank, not in books"),IF(COUNTIFS(Books!$D$9:$D$1008,C868&amp;"",Books!$F$9:$F$1008,D868)&gt;=COUNTIFS($C$9:C868,C868&amp;"",$D$9:D868,D868),"Matched","Debit in bank, not in books"))))</f>
        <v/>
      </c>
    </row>
    <row r="869" customFormat="false" ht="15" hidden="false" customHeight="false" outlineLevel="0" collapsed="false">
      <c r="A869" s="17"/>
      <c r="B869" s="8"/>
      <c r="C869" s="8"/>
      <c r="D869" s="18"/>
      <c r="E869" s="18"/>
      <c r="F869" s="10" t="str">
        <f aca="false">IF(N(D869)+N(E869)=0,"",IF(C869="","No reference",IF(N(E869)&gt;0,IF(COUNTIFS(Books!$D$9:$D$1008,C869&amp;"",Books!$E$9:$E$1008,E869)&gt;=COUNTIFS($C$9:C869,C869&amp;"",$E$9:E869,E869),"Matched","Credit in bank, not in books"),IF(COUNTIFS(Books!$D$9:$D$1008,C869&amp;"",Books!$F$9:$F$1008,D869)&gt;=COUNTIFS($C$9:C869,C869&amp;"",$D$9:D869,D869),"Matched","Debit in bank, not in books"))))</f>
        <v/>
      </c>
    </row>
    <row r="870" customFormat="false" ht="15" hidden="false" customHeight="false" outlineLevel="0" collapsed="false">
      <c r="A870" s="17"/>
      <c r="B870" s="8"/>
      <c r="C870" s="8"/>
      <c r="D870" s="18"/>
      <c r="E870" s="18"/>
      <c r="F870" s="10" t="str">
        <f aca="false">IF(N(D870)+N(E870)=0,"",IF(C870="","No reference",IF(N(E870)&gt;0,IF(COUNTIFS(Books!$D$9:$D$1008,C870&amp;"",Books!$E$9:$E$1008,E870)&gt;=COUNTIFS($C$9:C870,C870&amp;"",$E$9:E870,E870),"Matched","Credit in bank, not in books"),IF(COUNTIFS(Books!$D$9:$D$1008,C870&amp;"",Books!$F$9:$F$1008,D870)&gt;=COUNTIFS($C$9:C870,C870&amp;"",$D$9:D870,D870),"Matched","Debit in bank, not in books"))))</f>
        <v/>
      </c>
    </row>
    <row r="871" customFormat="false" ht="15" hidden="false" customHeight="false" outlineLevel="0" collapsed="false">
      <c r="A871" s="17"/>
      <c r="B871" s="8"/>
      <c r="C871" s="8"/>
      <c r="D871" s="18"/>
      <c r="E871" s="18"/>
      <c r="F871" s="10" t="str">
        <f aca="false">IF(N(D871)+N(E871)=0,"",IF(C871="","No reference",IF(N(E871)&gt;0,IF(COUNTIFS(Books!$D$9:$D$1008,C871&amp;"",Books!$E$9:$E$1008,E871)&gt;=COUNTIFS($C$9:C871,C871&amp;"",$E$9:E871,E871),"Matched","Credit in bank, not in books"),IF(COUNTIFS(Books!$D$9:$D$1008,C871&amp;"",Books!$F$9:$F$1008,D871)&gt;=COUNTIFS($C$9:C871,C871&amp;"",$D$9:D871,D871),"Matched","Debit in bank, not in books"))))</f>
        <v/>
      </c>
    </row>
    <row r="872" customFormat="false" ht="15" hidden="false" customHeight="false" outlineLevel="0" collapsed="false">
      <c r="A872" s="17"/>
      <c r="B872" s="8"/>
      <c r="C872" s="8"/>
      <c r="D872" s="18"/>
      <c r="E872" s="18"/>
      <c r="F872" s="10" t="str">
        <f aca="false">IF(N(D872)+N(E872)=0,"",IF(C872="","No reference",IF(N(E872)&gt;0,IF(COUNTIFS(Books!$D$9:$D$1008,C872&amp;"",Books!$E$9:$E$1008,E872)&gt;=COUNTIFS($C$9:C872,C872&amp;"",$E$9:E872,E872),"Matched","Credit in bank, not in books"),IF(COUNTIFS(Books!$D$9:$D$1008,C872&amp;"",Books!$F$9:$F$1008,D872)&gt;=COUNTIFS($C$9:C872,C872&amp;"",$D$9:D872,D872),"Matched","Debit in bank, not in books"))))</f>
        <v/>
      </c>
    </row>
    <row r="873" customFormat="false" ht="15" hidden="false" customHeight="false" outlineLevel="0" collapsed="false">
      <c r="A873" s="17"/>
      <c r="B873" s="8"/>
      <c r="C873" s="8"/>
      <c r="D873" s="18"/>
      <c r="E873" s="18"/>
      <c r="F873" s="10" t="str">
        <f aca="false">IF(N(D873)+N(E873)=0,"",IF(C873="","No reference",IF(N(E873)&gt;0,IF(COUNTIFS(Books!$D$9:$D$1008,C873&amp;"",Books!$E$9:$E$1008,E873)&gt;=COUNTIFS($C$9:C873,C873&amp;"",$E$9:E873,E873),"Matched","Credit in bank, not in books"),IF(COUNTIFS(Books!$D$9:$D$1008,C873&amp;"",Books!$F$9:$F$1008,D873)&gt;=COUNTIFS($C$9:C873,C873&amp;"",$D$9:D873,D873),"Matched","Debit in bank, not in books"))))</f>
        <v/>
      </c>
    </row>
    <row r="874" customFormat="false" ht="15" hidden="false" customHeight="false" outlineLevel="0" collapsed="false">
      <c r="A874" s="17"/>
      <c r="B874" s="8"/>
      <c r="C874" s="8"/>
      <c r="D874" s="18"/>
      <c r="E874" s="18"/>
      <c r="F874" s="10" t="str">
        <f aca="false">IF(N(D874)+N(E874)=0,"",IF(C874="","No reference",IF(N(E874)&gt;0,IF(COUNTIFS(Books!$D$9:$D$1008,C874&amp;"",Books!$E$9:$E$1008,E874)&gt;=COUNTIFS($C$9:C874,C874&amp;"",$E$9:E874,E874),"Matched","Credit in bank, not in books"),IF(COUNTIFS(Books!$D$9:$D$1008,C874&amp;"",Books!$F$9:$F$1008,D874)&gt;=COUNTIFS($C$9:C874,C874&amp;"",$D$9:D874,D874),"Matched","Debit in bank, not in books"))))</f>
        <v/>
      </c>
    </row>
    <row r="875" customFormat="false" ht="15" hidden="false" customHeight="false" outlineLevel="0" collapsed="false">
      <c r="A875" s="17"/>
      <c r="B875" s="8"/>
      <c r="C875" s="8"/>
      <c r="D875" s="18"/>
      <c r="E875" s="18"/>
      <c r="F875" s="10" t="str">
        <f aca="false">IF(N(D875)+N(E875)=0,"",IF(C875="","No reference",IF(N(E875)&gt;0,IF(COUNTIFS(Books!$D$9:$D$1008,C875&amp;"",Books!$E$9:$E$1008,E875)&gt;=COUNTIFS($C$9:C875,C875&amp;"",$E$9:E875,E875),"Matched","Credit in bank, not in books"),IF(COUNTIFS(Books!$D$9:$D$1008,C875&amp;"",Books!$F$9:$F$1008,D875)&gt;=COUNTIFS($C$9:C875,C875&amp;"",$D$9:D875,D875),"Matched","Debit in bank, not in books"))))</f>
        <v/>
      </c>
    </row>
    <row r="876" customFormat="false" ht="15" hidden="false" customHeight="false" outlineLevel="0" collapsed="false">
      <c r="A876" s="17"/>
      <c r="B876" s="8"/>
      <c r="C876" s="8"/>
      <c r="D876" s="18"/>
      <c r="E876" s="18"/>
      <c r="F876" s="10" t="str">
        <f aca="false">IF(N(D876)+N(E876)=0,"",IF(C876="","No reference",IF(N(E876)&gt;0,IF(COUNTIFS(Books!$D$9:$D$1008,C876&amp;"",Books!$E$9:$E$1008,E876)&gt;=COUNTIFS($C$9:C876,C876&amp;"",$E$9:E876,E876),"Matched","Credit in bank, not in books"),IF(COUNTIFS(Books!$D$9:$D$1008,C876&amp;"",Books!$F$9:$F$1008,D876)&gt;=COUNTIFS($C$9:C876,C876&amp;"",$D$9:D876,D876),"Matched","Debit in bank, not in books"))))</f>
        <v/>
      </c>
    </row>
    <row r="877" customFormat="false" ht="15" hidden="false" customHeight="false" outlineLevel="0" collapsed="false">
      <c r="A877" s="17"/>
      <c r="B877" s="8"/>
      <c r="C877" s="8"/>
      <c r="D877" s="18"/>
      <c r="E877" s="18"/>
      <c r="F877" s="10" t="str">
        <f aca="false">IF(N(D877)+N(E877)=0,"",IF(C877="","No reference",IF(N(E877)&gt;0,IF(COUNTIFS(Books!$D$9:$D$1008,C877&amp;"",Books!$E$9:$E$1008,E877)&gt;=COUNTIFS($C$9:C877,C877&amp;"",$E$9:E877,E877),"Matched","Credit in bank, not in books"),IF(COUNTIFS(Books!$D$9:$D$1008,C877&amp;"",Books!$F$9:$F$1008,D877)&gt;=COUNTIFS($C$9:C877,C877&amp;"",$D$9:D877,D877),"Matched","Debit in bank, not in books"))))</f>
        <v/>
      </c>
    </row>
    <row r="878" customFormat="false" ht="15" hidden="false" customHeight="false" outlineLevel="0" collapsed="false">
      <c r="A878" s="17"/>
      <c r="B878" s="8"/>
      <c r="C878" s="8"/>
      <c r="D878" s="18"/>
      <c r="E878" s="18"/>
      <c r="F878" s="10" t="str">
        <f aca="false">IF(N(D878)+N(E878)=0,"",IF(C878="","No reference",IF(N(E878)&gt;0,IF(COUNTIFS(Books!$D$9:$D$1008,C878&amp;"",Books!$E$9:$E$1008,E878)&gt;=COUNTIFS($C$9:C878,C878&amp;"",$E$9:E878,E878),"Matched","Credit in bank, not in books"),IF(COUNTIFS(Books!$D$9:$D$1008,C878&amp;"",Books!$F$9:$F$1008,D878)&gt;=COUNTIFS($C$9:C878,C878&amp;"",$D$9:D878,D878),"Matched","Debit in bank, not in books"))))</f>
        <v/>
      </c>
    </row>
    <row r="879" customFormat="false" ht="15" hidden="false" customHeight="false" outlineLevel="0" collapsed="false">
      <c r="A879" s="17"/>
      <c r="B879" s="8"/>
      <c r="C879" s="8"/>
      <c r="D879" s="18"/>
      <c r="E879" s="18"/>
      <c r="F879" s="10" t="str">
        <f aca="false">IF(N(D879)+N(E879)=0,"",IF(C879="","No reference",IF(N(E879)&gt;0,IF(COUNTIFS(Books!$D$9:$D$1008,C879&amp;"",Books!$E$9:$E$1008,E879)&gt;=COUNTIFS($C$9:C879,C879&amp;"",$E$9:E879,E879),"Matched","Credit in bank, not in books"),IF(COUNTIFS(Books!$D$9:$D$1008,C879&amp;"",Books!$F$9:$F$1008,D879)&gt;=COUNTIFS($C$9:C879,C879&amp;"",$D$9:D879,D879),"Matched","Debit in bank, not in books"))))</f>
        <v/>
      </c>
    </row>
    <row r="880" customFormat="false" ht="15" hidden="false" customHeight="false" outlineLevel="0" collapsed="false">
      <c r="A880" s="17"/>
      <c r="B880" s="8"/>
      <c r="C880" s="8"/>
      <c r="D880" s="18"/>
      <c r="E880" s="18"/>
      <c r="F880" s="10" t="str">
        <f aca="false">IF(N(D880)+N(E880)=0,"",IF(C880="","No reference",IF(N(E880)&gt;0,IF(COUNTIFS(Books!$D$9:$D$1008,C880&amp;"",Books!$E$9:$E$1008,E880)&gt;=COUNTIFS($C$9:C880,C880&amp;"",$E$9:E880,E880),"Matched","Credit in bank, not in books"),IF(COUNTIFS(Books!$D$9:$D$1008,C880&amp;"",Books!$F$9:$F$1008,D880)&gt;=COUNTIFS($C$9:C880,C880&amp;"",$D$9:D880,D880),"Matched","Debit in bank, not in books"))))</f>
        <v/>
      </c>
    </row>
    <row r="881" customFormat="false" ht="15" hidden="false" customHeight="false" outlineLevel="0" collapsed="false">
      <c r="A881" s="17"/>
      <c r="B881" s="8"/>
      <c r="C881" s="8"/>
      <c r="D881" s="18"/>
      <c r="E881" s="18"/>
      <c r="F881" s="10" t="str">
        <f aca="false">IF(N(D881)+N(E881)=0,"",IF(C881="","No reference",IF(N(E881)&gt;0,IF(COUNTIFS(Books!$D$9:$D$1008,C881&amp;"",Books!$E$9:$E$1008,E881)&gt;=COUNTIFS($C$9:C881,C881&amp;"",$E$9:E881,E881),"Matched","Credit in bank, not in books"),IF(COUNTIFS(Books!$D$9:$D$1008,C881&amp;"",Books!$F$9:$F$1008,D881)&gt;=COUNTIFS($C$9:C881,C881&amp;"",$D$9:D881,D881),"Matched","Debit in bank, not in books"))))</f>
        <v/>
      </c>
    </row>
    <row r="882" customFormat="false" ht="15" hidden="false" customHeight="false" outlineLevel="0" collapsed="false">
      <c r="A882" s="17"/>
      <c r="B882" s="8"/>
      <c r="C882" s="8"/>
      <c r="D882" s="18"/>
      <c r="E882" s="18"/>
      <c r="F882" s="10" t="str">
        <f aca="false">IF(N(D882)+N(E882)=0,"",IF(C882="","No reference",IF(N(E882)&gt;0,IF(COUNTIFS(Books!$D$9:$D$1008,C882&amp;"",Books!$E$9:$E$1008,E882)&gt;=COUNTIFS($C$9:C882,C882&amp;"",$E$9:E882,E882),"Matched","Credit in bank, not in books"),IF(COUNTIFS(Books!$D$9:$D$1008,C882&amp;"",Books!$F$9:$F$1008,D882)&gt;=COUNTIFS($C$9:C882,C882&amp;"",$D$9:D882,D882),"Matched","Debit in bank, not in books"))))</f>
        <v/>
      </c>
    </row>
    <row r="883" customFormat="false" ht="15" hidden="false" customHeight="false" outlineLevel="0" collapsed="false">
      <c r="A883" s="17"/>
      <c r="B883" s="8"/>
      <c r="C883" s="8"/>
      <c r="D883" s="18"/>
      <c r="E883" s="18"/>
      <c r="F883" s="10" t="str">
        <f aca="false">IF(N(D883)+N(E883)=0,"",IF(C883="","No reference",IF(N(E883)&gt;0,IF(COUNTIFS(Books!$D$9:$D$1008,C883&amp;"",Books!$E$9:$E$1008,E883)&gt;=COUNTIFS($C$9:C883,C883&amp;"",$E$9:E883,E883),"Matched","Credit in bank, not in books"),IF(COUNTIFS(Books!$D$9:$D$1008,C883&amp;"",Books!$F$9:$F$1008,D883)&gt;=COUNTIFS($C$9:C883,C883&amp;"",$D$9:D883,D883),"Matched","Debit in bank, not in books"))))</f>
        <v/>
      </c>
    </row>
    <row r="884" customFormat="false" ht="15" hidden="false" customHeight="false" outlineLevel="0" collapsed="false">
      <c r="A884" s="17"/>
      <c r="B884" s="8"/>
      <c r="C884" s="8"/>
      <c r="D884" s="18"/>
      <c r="E884" s="18"/>
      <c r="F884" s="10" t="str">
        <f aca="false">IF(N(D884)+N(E884)=0,"",IF(C884="","No reference",IF(N(E884)&gt;0,IF(COUNTIFS(Books!$D$9:$D$1008,C884&amp;"",Books!$E$9:$E$1008,E884)&gt;=COUNTIFS($C$9:C884,C884&amp;"",$E$9:E884,E884),"Matched","Credit in bank, not in books"),IF(COUNTIFS(Books!$D$9:$D$1008,C884&amp;"",Books!$F$9:$F$1008,D884)&gt;=COUNTIFS($C$9:C884,C884&amp;"",$D$9:D884,D884),"Matched","Debit in bank, not in books"))))</f>
        <v/>
      </c>
    </row>
    <row r="885" customFormat="false" ht="15" hidden="false" customHeight="false" outlineLevel="0" collapsed="false">
      <c r="A885" s="17"/>
      <c r="B885" s="8"/>
      <c r="C885" s="8"/>
      <c r="D885" s="18"/>
      <c r="E885" s="18"/>
      <c r="F885" s="10" t="str">
        <f aca="false">IF(N(D885)+N(E885)=0,"",IF(C885="","No reference",IF(N(E885)&gt;0,IF(COUNTIFS(Books!$D$9:$D$1008,C885&amp;"",Books!$E$9:$E$1008,E885)&gt;=COUNTIFS($C$9:C885,C885&amp;"",$E$9:E885,E885),"Matched","Credit in bank, not in books"),IF(COUNTIFS(Books!$D$9:$D$1008,C885&amp;"",Books!$F$9:$F$1008,D885)&gt;=COUNTIFS($C$9:C885,C885&amp;"",$D$9:D885,D885),"Matched","Debit in bank, not in books"))))</f>
        <v/>
      </c>
    </row>
    <row r="886" customFormat="false" ht="15" hidden="false" customHeight="false" outlineLevel="0" collapsed="false">
      <c r="A886" s="17"/>
      <c r="B886" s="8"/>
      <c r="C886" s="8"/>
      <c r="D886" s="18"/>
      <c r="E886" s="18"/>
      <c r="F886" s="10" t="str">
        <f aca="false">IF(N(D886)+N(E886)=0,"",IF(C886="","No reference",IF(N(E886)&gt;0,IF(COUNTIFS(Books!$D$9:$D$1008,C886&amp;"",Books!$E$9:$E$1008,E886)&gt;=COUNTIFS($C$9:C886,C886&amp;"",$E$9:E886,E886),"Matched","Credit in bank, not in books"),IF(COUNTIFS(Books!$D$9:$D$1008,C886&amp;"",Books!$F$9:$F$1008,D886)&gt;=COUNTIFS($C$9:C886,C886&amp;"",$D$9:D886,D886),"Matched","Debit in bank, not in books"))))</f>
        <v/>
      </c>
    </row>
    <row r="887" customFormat="false" ht="15" hidden="false" customHeight="false" outlineLevel="0" collapsed="false">
      <c r="A887" s="17"/>
      <c r="B887" s="8"/>
      <c r="C887" s="8"/>
      <c r="D887" s="18"/>
      <c r="E887" s="18"/>
      <c r="F887" s="10" t="str">
        <f aca="false">IF(N(D887)+N(E887)=0,"",IF(C887="","No reference",IF(N(E887)&gt;0,IF(COUNTIFS(Books!$D$9:$D$1008,C887&amp;"",Books!$E$9:$E$1008,E887)&gt;=COUNTIFS($C$9:C887,C887&amp;"",$E$9:E887,E887),"Matched","Credit in bank, not in books"),IF(COUNTIFS(Books!$D$9:$D$1008,C887&amp;"",Books!$F$9:$F$1008,D887)&gt;=COUNTIFS($C$9:C887,C887&amp;"",$D$9:D887,D887),"Matched","Debit in bank, not in books"))))</f>
        <v/>
      </c>
    </row>
    <row r="888" customFormat="false" ht="15" hidden="false" customHeight="false" outlineLevel="0" collapsed="false">
      <c r="A888" s="17"/>
      <c r="B888" s="8"/>
      <c r="C888" s="8"/>
      <c r="D888" s="18"/>
      <c r="E888" s="18"/>
      <c r="F888" s="10" t="str">
        <f aca="false">IF(N(D888)+N(E888)=0,"",IF(C888="","No reference",IF(N(E888)&gt;0,IF(COUNTIFS(Books!$D$9:$D$1008,C888&amp;"",Books!$E$9:$E$1008,E888)&gt;=COUNTIFS($C$9:C888,C888&amp;"",$E$9:E888,E888),"Matched","Credit in bank, not in books"),IF(COUNTIFS(Books!$D$9:$D$1008,C888&amp;"",Books!$F$9:$F$1008,D888)&gt;=COUNTIFS($C$9:C888,C888&amp;"",$D$9:D888,D888),"Matched","Debit in bank, not in books"))))</f>
        <v/>
      </c>
    </row>
    <row r="889" customFormat="false" ht="15" hidden="false" customHeight="false" outlineLevel="0" collapsed="false">
      <c r="A889" s="17"/>
      <c r="B889" s="8"/>
      <c r="C889" s="8"/>
      <c r="D889" s="18"/>
      <c r="E889" s="18"/>
      <c r="F889" s="10" t="str">
        <f aca="false">IF(N(D889)+N(E889)=0,"",IF(C889="","No reference",IF(N(E889)&gt;0,IF(COUNTIFS(Books!$D$9:$D$1008,C889&amp;"",Books!$E$9:$E$1008,E889)&gt;=COUNTIFS($C$9:C889,C889&amp;"",$E$9:E889,E889),"Matched","Credit in bank, not in books"),IF(COUNTIFS(Books!$D$9:$D$1008,C889&amp;"",Books!$F$9:$F$1008,D889)&gt;=COUNTIFS($C$9:C889,C889&amp;"",$D$9:D889,D889),"Matched","Debit in bank, not in books"))))</f>
        <v/>
      </c>
    </row>
    <row r="890" customFormat="false" ht="15" hidden="false" customHeight="false" outlineLevel="0" collapsed="false">
      <c r="A890" s="17"/>
      <c r="B890" s="8"/>
      <c r="C890" s="8"/>
      <c r="D890" s="18"/>
      <c r="E890" s="18"/>
      <c r="F890" s="10" t="str">
        <f aca="false">IF(N(D890)+N(E890)=0,"",IF(C890="","No reference",IF(N(E890)&gt;0,IF(COUNTIFS(Books!$D$9:$D$1008,C890&amp;"",Books!$E$9:$E$1008,E890)&gt;=COUNTIFS($C$9:C890,C890&amp;"",$E$9:E890,E890),"Matched","Credit in bank, not in books"),IF(COUNTIFS(Books!$D$9:$D$1008,C890&amp;"",Books!$F$9:$F$1008,D890)&gt;=COUNTIFS($C$9:C890,C890&amp;"",$D$9:D890,D890),"Matched","Debit in bank, not in books"))))</f>
        <v/>
      </c>
    </row>
    <row r="891" customFormat="false" ht="15" hidden="false" customHeight="false" outlineLevel="0" collapsed="false">
      <c r="A891" s="17"/>
      <c r="B891" s="8"/>
      <c r="C891" s="8"/>
      <c r="D891" s="18"/>
      <c r="E891" s="18"/>
      <c r="F891" s="10" t="str">
        <f aca="false">IF(N(D891)+N(E891)=0,"",IF(C891="","No reference",IF(N(E891)&gt;0,IF(COUNTIFS(Books!$D$9:$D$1008,C891&amp;"",Books!$E$9:$E$1008,E891)&gt;=COUNTIFS($C$9:C891,C891&amp;"",$E$9:E891,E891),"Matched","Credit in bank, not in books"),IF(COUNTIFS(Books!$D$9:$D$1008,C891&amp;"",Books!$F$9:$F$1008,D891)&gt;=COUNTIFS($C$9:C891,C891&amp;"",$D$9:D891,D891),"Matched","Debit in bank, not in books"))))</f>
        <v/>
      </c>
    </row>
    <row r="892" customFormat="false" ht="15" hidden="false" customHeight="false" outlineLevel="0" collapsed="false">
      <c r="A892" s="17"/>
      <c r="B892" s="8"/>
      <c r="C892" s="8"/>
      <c r="D892" s="18"/>
      <c r="E892" s="18"/>
      <c r="F892" s="10" t="str">
        <f aca="false">IF(N(D892)+N(E892)=0,"",IF(C892="","No reference",IF(N(E892)&gt;0,IF(COUNTIFS(Books!$D$9:$D$1008,C892&amp;"",Books!$E$9:$E$1008,E892)&gt;=COUNTIFS($C$9:C892,C892&amp;"",$E$9:E892,E892),"Matched","Credit in bank, not in books"),IF(COUNTIFS(Books!$D$9:$D$1008,C892&amp;"",Books!$F$9:$F$1008,D892)&gt;=COUNTIFS($C$9:C892,C892&amp;"",$D$9:D892,D892),"Matched","Debit in bank, not in books"))))</f>
        <v/>
      </c>
    </row>
    <row r="893" customFormat="false" ht="15" hidden="false" customHeight="false" outlineLevel="0" collapsed="false">
      <c r="A893" s="17"/>
      <c r="B893" s="8"/>
      <c r="C893" s="8"/>
      <c r="D893" s="18"/>
      <c r="E893" s="18"/>
      <c r="F893" s="10" t="str">
        <f aca="false">IF(N(D893)+N(E893)=0,"",IF(C893="","No reference",IF(N(E893)&gt;0,IF(COUNTIFS(Books!$D$9:$D$1008,C893&amp;"",Books!$E$9:$E$1008,E893)&gt;=COUNTIFS($C$9:C893,C893&amp;"",$E$9:E893,E893),"Matched","Credit in bank, not in books"),IF(COUNTIFS(Books!$D$9:$D$1008,C893&amp;"",Books!$F$9:$F$1008,D893)&gt;=COUNTIFS($C$9:C893,C893&amp;"",$D$9:D893,D893),"Matched","Debit in bank, not in books"))))</f>
        <v/>
      </c>
    </row>
    <row r="894" customFormat="false" ht="15" hidden="false" customHeight="false" outlineLevel="0" collapsed="false">
      <c r="A894" s="17"/>
      <c r="B894" s="8"/>
      <c r="C894" s="8"/>
      <c r="D894" s="18"/>
      <c r="E894" s="18"/>
      <c r="F894" s="10" t="str">
        <f aca="false">IF(N(D894)+N(E894)=0,"",IF(C894="","No reference",IF(N(E894)&gt;0,IF(COUNTIFS(Books!$D$9:$D$1008,C894&amp;"",Books!$E$9:$E$1008,E894)&gt;=COUNTIFS($C$9:C894,C894&amp;"",$E$9:E894,E894),"Matched","Credit in bank, not in books"),IF(COUNTIFS(Books!$D$9:$D$1008,C894&amp;"",Books!$F$9:$F$1008,D894)&gt;=COUNTIFS($C$9:C894,C894&amp;"",$D$9:D894,D894),"Matched","Debit in bank, not in books"))))</f>
        <v/>
      </c>
    </row>
    <row r="895" customFormat="false" ht="15" hidden="false" customHeight="false" outlineLevel="0" collapsed="false">
      <c r="A895" s="17"/>
      <c r="B895" s="8"/>
      <c r="C895" s="8"/>
      <c r="D895" s="18"/>
      <c r="E895" s="18"/>
      <c r="F895" s="10" t="str">
        <f aca="false">IF(N(D895)+N(E895)=0,"",IF(C895="","No reference",IF(N(E895)&gt;0,IF(COUNTIFS(Books!$D$9:$D$1008,C895&amp;"",Books!$E$9:$E$1008,E895)&gt;=COUNTIFS($C$9:C895,C895&amp;"",$E$9:E895,E895),"Matched","Credit in bank, not in books"),IF(COUNTIFS(Books!$D$9:$D$1008,C895&amp;"",Books!$F$9:$F$1008,D895)&gt;=COUNTIFS($C$9:C895,C895&amp;"",$D$9:D895,D895),"Matched","Debit in bank, not in books"))))</f>
        <v/>
      </c>
    </row>
    <row r="896" customFormat="false" ht="15" hidden="false" customHeight="false" outlineLevel="0" collapsed="false">
      <c r="A896" s="17"/>
      <c r="B896" s="8"/>
      <c r="C896" s="8"/>
      <c r="D896" s="18"/>
      <c r="E896" s="18"/>
      <c r="F896" s="10" t="str">
        <f aca="false">IF(N(D896)+N(E896)=0,"",IF(C896="","No reference",IF(N(E896)&gt;0,IF(COUNTIFS(Books!$D$9:$D$1008,C896&amp;"",Books!$E$9:$E$1008,E896)&gt;=COUNTIFS($C$9:C896,C896&amp;"",$E$9:E896,E896),"Matched","Credit in bank, not in books"),IF(COUNTIFS(Books!$D$9:$D$1008,C896&amp;"",Books!$F$9:$F$1008,D896)&gt;=COUNTIFS($C$9:C896,C896&amp;"",$D$9:D896,D896),"Matched","Debit in bank, not in books"))))</f>
        <v/>
      </c>
    </row>
    <row r="897" customFormat="false" ht="15" hidden="false" customHeight="false" outlineLevel="0" collapsed="false">
      <c r="A897" s="17"/>
      <c r="B897" s="8"/>
      <c r="C897" s="8"/>
      <c r="D897" s="18"/>
      <c r="E897" s="18"/>
      <c r="F897" s="10" t="str">
        <f aca="false">IF(N(D897)+N(E897)=0,"",IF(C897="","No reference",IF(N(E897)&gt;0,IF(COUNTIFS(Books!$D$9:$D$1008,C897&amp;"",Books!$E$9:$E$1008,E897)&gt;=COUNTIFS($C$9:C897,C897&amp;"",$E$9:E897,E897),"Matched","Credit in bank, not in books"),IF(COUNTIFS(Books!$D$9:$D$1008,C897&amp;"",Books!$F$9:$F$1008,D897)&gt;=COUNTIFS($C$9:C897,C897&amp;"",$D$9:D897,D897),"Matched","Debit in bank, not in books"))))</f>
        <v/>
      </c>
    </row>
    <row r="898" customFormat="false" ht="15" hidden="false" customHeight="false" outlineLevel="0" collapsed="false">
      <c r="A898" s="17"/>
      <c r="B898" s="8"/>
      <c r="C898" s="8"/>
      <c r="D898" s="18"/>
      <c r="E898" s="18"/>
      <c r="F898" s="10" t="str">
        <f aca="false">IF(N(D898)+N(E898)=0,"",IF(C898="","No reference",IF(N(E898)&gt;0,IF(COUNTIFS(Books!$D$9:$D$1008,C898&amp;"",Books!$E$9:$E$1008,E898)&gt;=COUNTIFS($C$9:C898,C898&amp;"",$E$9:E898,E898),"Matched","Credit in bank, not in books"),IF(COUNTIFS(Books!$D$9:$D$1008,C898&amp;"",Books!$F$9:$F$1008,D898)&gt;=COUNTIFS($C$9:C898,C898&amp;"",$D$9:D898,D898),"Matched","Debit in bank, not in books"))))</f>
        <v/>
      </c>
    </row>
    <row r="899" customFormat="false" ht="15" hidden="false" customHeight="false" outlineLevel="0" collapsed="false">
      <c r="A899" s="17"/>
      <c r="B899" s="8"/>
      <c r="C899" s="8"/>
      <c r="D899" s="18"/>
      <c r="E899" s="18"/>
      <c r="F899" s="10" t="str">
        <f aca="false">IF(N(D899)+N(E899)=0,"",IF(C899="","No reference",IF(N(E899)&gt;0,IF(COUNTIFS(Books!$D$9:$D$1008,C899&amp;"",Books!$E$9:$E$1008,E899)&gt;=COUNTIFS($C$9:C899,C899&amp;"",$E$9:E899,E899),"Matched","Credit in bank, not in books"),IF(COUNTIFS(Books!$D$9:$D$1008,C899&amp;"",Books!$F$9:$F$1008,D899)&gt;=COUNTIFS($C$9:C899,C899&amp;"",$D$9:D899,D899),"Matched","Debit in bank, not in books"))))</f>
        <v/>
      </c>
    </row>
    <row r="900" customFormat="false" ht="15" hidden="false" customHeight="false" outlineLevel="0" collapsed="false">
      <c r="A900" s="17"/>
      <c r="B900" s="8"/>
      <c r="C900" s="8"/>
      <c r="D900" s="18"/>
      <c r="E900" s="18"/>
      <c r="F900" s="10" t="str">
        <f aca="false">IF(N(D900)+N(E900)=0,"",IF(C900="","No reference",IF(N(E900)&gt;0,IF(COUNTIFS(Books!$D$9:$D$1008,C900&amp;"",Books!$E$9:$E$1008,E900)&gt;=COUNTIFS($C$9:C900,C900&amp;"",$E$9:E900,E900),"Matched","Credit in bank, not in books"),IF(COUNTIFS(Books!$D$9:$D$1008,C900&amp;"",Books!$F$9:$F$1008,D900)&gt;=COUNTIFS($C$9:C900,C900&amp;"",$D$9:D900,D900),"Matched","Debit in bank, not in books"))))</f>
        <v/>
      </c>
    </row>
    <row r="901" customFormat="false" ht="15" hidden="false" customHeight="false" outlineLevel="0" collapsed="false">
      <c r="A901" s="17"/>
      <c r="B901" s="8"/>
      <c r="C901" s="8"/>
      <c r="D901" s="18"/>
      <c r="E901" s="18"/>
      <c r="F901" s="10" t="str">
        <f aca="false">IF(N(D901)+N(E901)=0,"",IF(C901="","No reference",IF(N(E901)&gt;0,IF(COUNTIFS(Books!$D$9:$D$1008,C901&amp;"",Books!$E$9:$E$1008,E901)&gt;=COUNTIFS($C$9:C901,C901&amp;"",$E$9:E901,E901),"Matched","Credit in bank, not in books"),IF(COUNTIFS(Books!$D$9:$D$1008,C901&amp;"",Books!$F$9:$F$1008,D901)&gt;=COUNTIFS($C$9:C901,C901&amp;"",$D$9:D901,D901),"Matched","Debit in bank, not in books"))))</f>
        <v/>
      </c>
    </row>
    <row r="902" customFormat="false" ht="15" hidden="false" customHeight="false" outlineLevel="0" collapsed="false">
      <c r="A902" s="17"/>
      <c r="B902" s="8"/>
      <c r="C902" s="8"/>
      <c r="D902" s="18"/>
      <c r="E902" s="18"/>
      <c r="F902" s="10" t="str">
        <f aca="false">IF(N(D902)+N(E902)=0,"",IF(C902="","No reference",IF(N(E902)&gt;0,IF(COUNTIFS(Books!$D$9:$D$1008,C902&amp;"",Books!$E$9:$E$1008,E902)&gt;=COUNTIFS($C$9:C902,C902&amp;"",$E$9:E902,E902),"Matched","Credit in bank, not in books"),IF(COUNTIFS(Books!$D$9:$D$1008,C902&amp;"",Books!$F$9:$F$1008,D902)&gt;=COUNTIFS($C$9:C902,C902&amp;"",$D$9:D902,D902),"Matched","Debit in bank, not in books"))))</f>
        <v/>
      </c>
    </row>
    <row r="903" customFormat="false" ht="15" hidden="false" customHeight="false" outlineLevel="0" collapsed="false">
      <c r="A903" s="17"/>
      <c r="B903" s="8"/>
      <c r="C903" s="8"/>
      <c r="D903" s="18"/>
      <c r="E903" s="18"/>
      <c r="F903" s="10" t="str">
        <f aca="false">IF(N(D903)+N(E903)=0,"",IF(C903="","No reference",IF(N(E903)&gt;0,IF(COUNTIFS(Books!$D$9:$D$1008,C903&amp;"",Books!$E$9:$E$1008,E903)&gt;=COUNTIFS($C$9:C903,C903&amp;"",$E$9:E903,E903),"Matched","Credit in bank, not in books"),IF(COUNTIFS(Books!$D$9:$D$1008,C903&amp;"",Books!$F$9:$F$1008,D903)&gt;=COUNTIFS($C$9:C903,C903&amp;"",$D$9:D903,D903),"Matched","Debit in bank, not in books"))))</f>
        <v/>
      </c>
    </row>
    <row r="904" customFormat="false" ht="15" hidden="false" customHeight="false" outlineLevel="0" collapsed="false">
      <c r="A904" s="17"/>
      <c r="B904" s="8"/>
      <c r="C904" s="8"/>
      <c r="D904" s="18"/>
      <c r="E904" s="18"/>
      <c r="F904" s="10" t="str">
        <f aca="false">IF(N(D904)+N(E904)=0,"",IF(C904="","No reference",IF(N(E904)&gt;0,IF(COUNTIFS(Books!$D$9:$D$1008,C904&amp;"",Books!$E$9:$E$1008,E904)&gt;=COUNTIFS($C$9:C904,C904&amp;"",$E$9:E904,E904),"Matched","Credit in bank, not in books"),IF(COUNTIFS(Books!$D$9:$D$1008,C904&amp;"",Books!$F$9:$F$1008,D904)&gt;=COUNTIFS($C$9:C904,C904&amp;"",$D$9:D904,D904),"Matched","Debit in bank, not in books"))))</f>
        <v/>
      </c>
    </row>
    <row r="905" customFormat="false" ht="15" hidden="false" customHeight="false" outlineLevel="0" collapsed="false">
      <c r="A905" s="17"/>
      <c r="B905" s="8"/>
      <c r="C905" s="8"/>
      <c r="D905" s="18"/>
      <c r="E905" s="18"/>
      <c r="F905" s="10" t="str">
        <f aca="false">IF(N(D905)+N(E905)=0,"",IF(C905="","No reference",IF(N(E905)&gt;0,IF(COUNTIFS(Books!$D$9:$D$1008,C905&amp;"",Books!$E$9:$E$1008,E905)&gt;=COUNTIFS($C$9:C905,C905&amp;"",$E$9:E905,E905),"Matched","Credit in bank, not in books"),IF(COUNTIFS(Books!$D$9:$D$1008,C905&amp;"",Books!$F$9:$F$1008,D905)&gt;=COUNTIFS($C$9:C905,C905&amp;"",$D$9:D905,D905),"Matched","Debit in bank, not in books"))))</f>
        <v/>
      </c>
    </row>
    <row r="906" customFormat="false" ht="15" hidden="false" customHeight="false" outlineLevel="0" collapsed="false">
      <c r="A906" s="17"/>
      <c r="B906" s="8"/>
      <c r="C906" s="8"/>
      <c r="D906" s="18"/>
      <c r="E906" s="18"/>
      <c r="F906" s="10" t="str">
        <f aca="false">IF(N(D906)+N(E906)=0,"",IF(C906="","No reference",IF(N(E906)&gt;0,IF(COUNTIFS(Books!$D$9:$D$1008,C906&amp;"",Books!$E$9:$E$1008,E906)&gt;=COUNTIFS($C$9:C906,C906&amp;"",$E$9:E906,E906),"Matched","Credit in bank, not in books"),IF(COUNTIFS(Books!$D$9:$D$1008,C906&amp;"",Books!$F$9:$F$1008,D906)&gt;=COUNTIFS($C$9:C906,C906&amp;"",$D$9:D906,D906),"Matched","Debit in bank, not in books"))))</f>
        <v/>
      </c>
    </row>
    <row r="907" customFormat="false" ht="15" hidden="false" customHeight="false" outlineLevel="0" collapsed="false">
      <c r="A907" s="17"/>
      <c r="B907" s="8"/>
      <c r="C907" s="8"/>
      <c r="D907" s="18"/>
      <c r="E907" s="18"/>
      <c r="F907" s="10" t="str">
        <f aca="false">IF(N(D907)+N(E907)=0,"",IF(C907="","No reference",IF(N(E907)&gt;0,IF(COUNTIFS(Books!$D$9:$D$1008,C907&amp;"",Books!$E$9:$E$1008,E907)&gt;=COUNTIFS($C$9:C907,C907&amp;"",$E$9:E907,E907),"Matched","Credit in bank, not in books"),IF(COUNTIFS(Books!$D$9:$D$1008,C907&amp;"",Books!$F$9:$F$1008,D907)&gt;=COUNTIFS($C$9:C907,C907&amp;"",$D$9:D907,D907),"Matched","Debit in bank, not in books"))))</f>
        <v/>
      </c>
    </row>
    <row r="908" customFormat="false" ht="15" hidden="false" customHeight="false" outlineLevel="0" collapsed="false">
      <c r="A908" s="17"/>
      <c r="B908" s="8"/>
      <c r="C908" s="8"/>
      <c r="D908" s="18"/>
      <c r="E908" s="18"/>
      <c r="F908" s="10" t="str">
        <f aca="false">IF(N(D908)+N(E908)=0,"",IF(C908="","No reference",IF(N(E908)&gt;0,IF(COUNTIFS(Books!$D$9:$D$1008,C908&amp;"",Books!$E$9:$E$1008,E908)&gt;=COUNTIFS($C$9:C908,C908&amp;"",$E$9:E908,E908),"Matched","Credit in bank, not in books"),IF(COUNTIFS(Books!$D$9:$D$1008,C908&amp;"",Books!$F$9:$F$1008,D908)&gt;=COUNTIFS($C$9:C908,C908&amp;"",$D$9:D908,D908),"Matched","Debit in bank, not in books"))))</f>
        <v/>
      </c>
    </row>
    <row r="909" customFormat="false" ht="15" hidden="false" customHeight="false" outlineLevel="0" collapsed="false">
      <c r="A909" s="17"/>
      <c r="B909" s="8"/>
      <c r="C909" s="8"/>
      <c r="D909" s="18"/>
      <c r="E909" s="18"/>
      <c r="F909" s="10" t="str">
        <f aca="false">IF(N(D909)+N(E909)=0,"",IF(C909="","No reference",IF(N(E909)&gt;0,IF(COUNTIFS(Books!$D$9:$D$1008,C909&amp;"",Books!$E$9:$E$1008,E909)&gt;=COUNTIFS($C$9:C909,C909&amp;"",$E$9:E909,E909),"Matched","Credit in bank, not in books"),IF(COUNTIFS(Books!$D$9:$D$1008,C909&amp;"",Books!$F$9:$F$1008,D909)&gt;=COUNTIFS($C$9:C909,C909&amp;"",$D$9:D909,D909),"Matched","Debit in bank, not in books"))))</f>
        <v/>
      </c>
    </row>
    <row r="910" customFormat="false" ht="15" hidden="false" customHeight="false" outlineLevel="0" collapsed="false">
      <c r="A910" s="17"/>
      <c r="B910" s="8"/>
      <c r="C910" s="8"/>
      <c r="D910" s="18"/>
      <c r="E910" s="18"/>
      <c r="F910" s="10" t="str">
        <f aca="false">IF(N(D910)+N(E910)=0,"",IF(C910="","No reference",IF(N(E910)&gt;0,IF(COUNTIFS(Books!$D$9:$D$1008,C910&amp;"",Books!$E$9:$E$1008,E910)&gt;=COUNTIFS($C$9:C910,C910&amp;"",$E$9:E910,E910),"Matched","Credit in bank, not in books"),IF(COUNTIFS(Books!$D$9:$D$1008,C910&amp;"",Books!$F$9:$F$1008,D910)&gt;=COUNTIFS($C$9:C910,C910&amp;"",$D$9:D910,D910),"Matched","Debit in bank, not in books"))))</f>
        <v/>
      </c>
    </row>
    <row r="911" customFormat="false" ht="15" hidden="false" customHeight="false" outlineLevel="0" collapsed="false">
      <c r="A911" s="17"/>
      <c r="B911" s="8"/>
      <c r="C911" s="8"/>
      <c r="D911" s="18"/>
      <c r="E911" s="18"/>
      <c r="F911" s="10" t="str">
        <f aca="false">IF(N(D911)+N(E911)=0,"",IF(C911="","No reference",IF(N(E911)&gt;0,IF(COUNTIFS(Books!$D$9:$D$1008,C911&amp;"",Books!$E$9:$E$1008,E911)&gt;=COUNTIFS($C$9:C911,C911&amp;"",$E$9:E911,E911),"Matched","Credit in bank, not in books"),IF(COUNTIFS(Books!$D$9:$D$1008,C911&amp;"",Books!$F$9:$F$1008,D911)&gt;=COUNTIFS($C$9:C911,C911&amp;"",$D$9:D911,D911),"Matched","Debit in bank, not in books"))))</f>
        <v/>
      </c>
    </row>
    <row r="912" customFormat="false" ht="15" hidden="false" customHeight="false" outlineLevel="0" collapsed="false">
      <c r="A912" s="17"/>
      <c r="B912" s="8"/>
      <c r="C912" s="8"/>
      <c r="D912" s="18"/>
      <c r="E912" s="18"/>
      <c r="F912" s="10" t="str">
        <f aca="false">IF(N(D912)+N(E912)=0,"",IF(C912="","No reference",IF(N(E912)&gt;0,IF(COUNTIFS(Books!$D$9:$D$1008,C912&amp;"",Books!$E$9:$E$1008,E912)&gt;=COUNTIFS($C$9:C912,C912&amp;"",$E$9:E912,E912),"Matched","Credit in bank, not in books"),IF(COUNTIFS(Books!$D$9:$D$1008,C912&amp;"",Books!$F$9:$F$1008,D912)&gt;=COUNTIFS($C$9:C912,C912&amp;"",$D$9:D912,D912),"Matched","Debit in bank, not in books"))))</f>
        <v/>
      </c>
    </row>
    <row r="913" customFormat="false" ht="15" hidden="false" customHeight="false" outlineLevel="0" collapsed="false">
      <c r="A913" s="17"/>
      <c r="B913" s="8"/>
      <c r="C913" s="8"/>
      <c r="D913" s="18"/>
      <c r="E913" s="18"/>
      <c r="F913" s="10" t="str">
        <f aca="false">IF(N(D913)+N(E913)=0,"",IF(C913="","No reference",IF(N(E913)&gt;0,IF(COUNTIFS(Books!$D$9:$D$1008,C913&amp;"",Books!$E$9:$E$1008,E913)&gt;=COUNTIFS($C$9:C913,C913&amp;"",$E$9:E913,E913),"Matched","Credit in bank, not in books"),IF(COUNTIFS(Books!$D$9:$D$1008,C913&amp;"",Books!$F$9:$F$1008,D913)&gt;=COUNTIFS($C$9:C913,C913&amp;"",$D$9:D913,D913),"Matched","Debit in bank, not in books"))))</f>
        <v/>
      </c>
    </row>
    <row r="914" customFormat="false" ht="15" hidden="false" customHeight="false" outlineLevel="0" collapsed="false">
      <c r="A914" s="17"/>
      <c r="B914" s="8"/>
      <c r="C914" s="8"/>
      <c r="D914" s="18"/>
      <c r="E914" s="18"/>
      <c r="F914" s="10" t="str">
        <f aca="false">IF(N(D914)+N(E914)=0,"",IF(C914="","No reference",IF(N(E914)&gt;0,IF(COUNTIFS(Books!$D$9:$D$1008,C914&amp;"",Books!$E$9:$E$1008,E914)&gt;=COUNTIFS($C$9:C914,C914&amp;"",$E$9:E914,E914),"Matched","Credit in bank, not in books"),IF(COUNTIFS(Books!$D$9:$D$1008,C914&amp;"",Books!$F$9:$F$1008,D914)&gt;=COUNTIFS($C$9:C914,C914&amp;"",$D$9:D914,D914),"Matched","Debit in bank, not in books"))))</f>
        <v/>
      </c>
    </row>
    <row r="915" customFormat="false" ht="15" hidden="false" customHeight="false" outlineLevel="0" collapsed="false">
      <c r="A915" s="17"/>
      <c r="B915" s="8"/>
      <c r="C915" s="8"/>
      <c r="D915" s="18"/>
      <c r="E915" s="18"/>
      <c r="F915" s="10" t="str">
        <f aca="false">IF(N(D915)+N(E915)=0,"",IF(C915="","No reference",IF(N(E915)&gt;0,IF(COUNTIFS(Books!$D$9:$D$1008,C915&amp;"",Books!$E$9:$E$1008,E915)&gt;=COUNTIFS($C$9:C915,C915&amp;"",$E$9:E915,E915),"Matched","Credit in bank, not in books"),IF(COUNTIFS(Books!$D$9:$D$1008,C915&amp;"",Books!$F$9:$F$1008,D915)&gt;=COUNTIFS($C$9:C915,C915&amp;"",$D$9:D915,D915),"Matched","Debit in bank, not in books"))))</f>
        <v/>
      </c>
    </row>
    <row r="916" customFormat="false" ht="15" hidden="false" customHeight="false" outlineLevel="0" collapsed="false">
      <c r="A916" s="17"/>
      <c r="B916" s="8"/>
      <c r="C916" s="8"/>
      <c r="D916" s="18"/>
      <c r="E916" s="18"/>
      <c r="F916" s="10" t="str">
        <f aca="false">IF(N(D916)+N(E916)=0,"",IF(C916="","No reference",IF(N(E916)&gt;0,IF(COUNTIFS(Books!$D$9:$D$1008,C916&amp;"",Books!$E$9:$E$1008,E916)&gt;=COUNTIFS($C$9:C916,C916&amp;"",$E$9:E916,E916),"Matched","Credit in bank, not in books"),IF(COUNTIFS(Books!$D$9:$D$1008,C916&amp;"",Books!$F$9:$F$1008,D916)&gt;=COUNTIFS($C$9:C916,C916&amp;"",$D$9:D916,D916),"Matched","Debit in bank, not in books"))))</f>
        <v/>
      </c>
    </row>
    <row r="917" customFormat="false" ht="15" hidden="false" customHeight="false" outlineLevel="0" collapsed="false">
      <c r="A917" s="17"/>
      <c r="B917" s="8"/>
      <c r="C917" s="8"/>
      <c r="D917" s="18"/>
      <c r="E917" s="18"/>
      <c r="F917" s="10" t="str">
        <f aca="false">IF(N(D917)+N(E917)=0,"",IF(C917="","No reference",IF(N(E917)&gt;0,IF(COUNTIFS(Books!$D$9:$D$1008,C917&amp;"",Books!$E$9:$E$1008,E917)&gt;=COUNTIFS($C$9:C917,C917&amp;"",$E$9:E917,E917),"Matched","Credit in bank, not in books"),IF(COUNTIFS(Books!$D$9:$D$1008,C917&amp;"",Books!$F$9:$F$1008,D917)&gt;=COUNTIFS($C$9:C917,C917&amp;"",$D$9:D917,D917),"Matched","Debit in bank, not in books"))))</f>
        <v/>
      </c>
    </row>
    <row r="918" customFormat="false" ht="15" hidden="false" customHeight="false" outlineLevel="0" collapsed="false">
      <c r="A918" s="17"/>
      <c r="B918" s="8"/>
      <c r="C918" s="8"/>
      <c r="D918" s="18"/>
      <c r="E918" s="18"/>
      <c r="F918" s="10" t="str">
        <f aca="false">IF(N(D918)+N(E918)=0,"",IF(C918="","No reference",IF(N(E918)&gt;0,IF(COUNTIFS(Books!$D$9:$D$1008,C918&amp;"",Books!$E$9:$E$1008,E918)&gt;=COUNTIFS($C$9:C918,C918&amp;"",$E$9:E918,E918),"Matched","Credit in bank, not in books"),IF(COUNTIFS(Books!$D$9:$D$1008,C918&amp;"",Books!$F$9:$F$1008,D918)&gt;=COUNTIFS($C$9:C918,C918&amp;"",$D$9:D918,D918),"Matched","Debit in bank, not in books"))))</f>
        <v/>
      </c>
    </row>
    <row r="919" customFormat="false" ht="15" hidden="false" customHeight="false" outlineLevel="0" collapsed="false">
      <c r="A919" s="17"/>
      <c r="B919" s="8"/>
      <c r="C919" s="8"/>
      <c r="D919" s="18"/>
      <c r="E919" s="18"/>
      <c r="F919" s="10" t="str">
        <f aca="false">IF(N(D919)+N(E919)=0,"",IF(C919="","No reference",IF(N(E919)&gt;0,IF(COUNTIFS(Books!$D$9:$D$1008,C919&amp;"",Books!$E$9:$E$1008,E919)&gt;=COUNTIFS($C$9:C919,C919&amp;"",$E$9:E919,E919),"Matched","Credit in bank, not in books"),IF(COUNTIFS(Books!$D$9:$D$1008,C919&amp;"",Books!$F$9:$F$1008,D919)&gt;=COUNTIFS($C$9:C919,C919&amp;"",$D$9:D919,D919),"Matched","Debit in bank, not in books"))))</f>
        <v/>
      </c>
    </row>
    <row r="920" customFormat="false" ht="15" hidden="false" customHeight="false" outlineLevel="0" collapsed="false">
      <c r="A920" s="17"/>
      <c r="B920" s="8"/>
      <c r="C920" s="8"/>
      <c r="D920" s="18"/>
      <c r="E920" s="18"/>
      <c r="F920" s="10" t="str">
        <f aca="false">IF(N(D920)+N(E920)=0,"",IF(C920="","No reference",IF(N(E920)&gt;0,IF(COUNTIFS(Books!$D$9:$D$1008,C920&amp;"",Books!$E$9:$E$1008,E920)&gt;=COUNTIFS($C$9:C920,C920&amp;"",$E$9:E920,E920),"Matched","Credit in bank, not in books"),IF(COUNTIFS(Books!$D$9:$D$1008,C920&amp;"",Books!$F$9:$F$1008,D920)&gt;=COUNTIFS($C$9:C920,C920&amp;"",$D$9:D920,D920),"Matched","Debit in bank, not in books"))))</f>
        <v/>
      </c>
    </row>
    <row r="921" customFormat="false" ht="15" hidden="false" customHeight="false" outlineLevel="0" collapsed="false">
      <c r="A921" s="17"/>
      <c r="B921" s="8"/>
      <c r="C921" s="8"/>
      <c r="D921" s="18"/>
      <c r="E921" s="18"/>
      <c r="F921" s="10" t="str">
        <f aca="false">IF(N(D921)+N(E921)=0,"",IF(C921="","No reference",IF(N(E921)&gt;0,IF(COUNTIFS(Books!$D$9:$D$1008,C921&amp;"",Books!$E$9:$E$1008,E921)&gt;=COUNTIFS($C$9:C921,C921&amp;"",$E$9:E921,E921),"Matched","Credit in bank, not in books"),IF(COUNTIFS(Books!$D$9:$D$1008,C921&amp;"",Books!$F$9:$F$1008,D921)&gt;=COUNTIFS($C$9:C921,C921&amp;"",$D$9:D921,D921),"Matched","Debit in bank, not in books"))))</f>
        <v/>
      </c>
    </row>
    <row r="922" customFormat="false" ht="15" hidden="false" customHeight="false" outlineLevel="0" collapsed="false">
      <c r="A922" s="17"/>
      <c r="B922" s="8"/>
      <c r="C922" s="8"/>
      <c r="D922" s="18"/>
      <c r="E922" s="18"/>
      <c r="F922" s="10" t="str">
        <f aca="false">IF(N(D922)+N(E922)=0,"",IF(C922="","No reference",IF(N(E922)&gt;0,IF(COUNTIFS(Books!$D$9:$D$1008,C922&amp;"",Books!$E$9:$E$1008,E922)&gt;=COUNTIFS($C$9:C922,C922&amp;"",$E$9:E922,E922),"Matched","Credit in bank, not in books"),IF(COUNTIFS(Books!$D$9:$D$1008,C922&amp;"",Books!$F$9:$F$1008,D922)&gt;=COUNTIFS($C$9:C922,C922&amp;"",$D$9:D922,D922),"Matched","Debit in bank, not in books"))))</f>
        <v/>
      </c>
    </row>
    <row r="923" customFormat="false" ht="15" hidden="false" customHeight="false" outlineLevel="0" collapsed="false">
      <c r="A923" s="17"/>
      <c r="B923" s="8"/>
      <c r="C923" s="8"/>
      <c r="D923" s="18"/>
      <c r="E923" s="18"/>
      <c r="F923" s="10" t="str">
        <f aca="false">IF(N(D923)+N(E923)=0,"",IF(C923="","No reference",IF(N(E923)&gt;0,IF(COUNTIFS(Books!$D$9:$D$1008,C923&amp;"",Books!$E$9:$E$1008,E923)&gt;=COUNTIFS($C$9:C923,C923&amp;"",$E$9:E923,E923),"Matched","Credit in bank, not in books"),IF(COUNTIFS(Books!$D$9:$D$1008,C923&amp;"",Books!$F$9:$F$1008,D923)&gt;=COUNTIFS($C$9:C923,C923&amp;"",$D$9:D923,D923),"Matched","Debit in bank, not in books"))))</f>
        <v/>
      </c>
    </row>
    <row r="924" customFormat="false" ht="15" hidden="false" customHeight="false" outlineLevel="0" collapsed="false">
      <c r="A924" s="17"/>
      <c r="B924" s="8"/>
      <c r="C924" s="8"/>
      <c r="D924" s="18"/>
      <c r="E924" s="18"/>
      <c r="F924" s="10" t="str">
        <f aca="false">IF(N(D924)+N(E924)=0,"",IF(C924="","No reference",IF(N(E924)&gt;0,IF(COUNTIFS(Books!$D$9:$D$1008,C924&amp;"",Books!$E$9:$E$1008,E924)&gt;=COUNTIFS($C$9:C924,C924&amp;"",$E$9:E924,E924),"Matched","Credit in bank, not in books"),IF(COUNTIFS(Books!$D$9:$D$1008,C924&amp;"",Books!$F$9:$F$1008,D924)&gt;=COUNTIFS($C$9:C924,C924&amp;"",$D$9:D924,D924),"Matched","Debit in bank, not in books"))))</f>
        <v/>
      </c>
    </row>
    <row r="925" customFormat="false" ht="15" hidden="false" customHeight="false" outlineLevel="0" collapsed="false">
      <c r="A925" s="17"/>
      <c r="B925" s="8"/>
      <c r="C925" s="8"/>
      <c r="D925" s="18"/>
      <c r="E925" s="18"/>
      <c r="F925" s="10" t="str">
        <f aca="false">IF(N(D925)+N(E925)=0,"",IF(C925="","No reference",IF(N(E925)&gt;0,IF(COUNTIFS(Books!$D$9:$D$1008,C925&amp;"",Books!$E$9:$E$1008,E925)&gt;=COUNTIFS($C$9:C925,C925&amp;"",$E$9:E925,E925),"Matched","Credit in bank, not in books"),IF(COUNTIFS(Books!$D$9:$D$1008,C925&amp;"",Books!$F$9:$F$1008,D925)&gt;=COUNTIFS($C$9:C925,C925&amp;"",$D$9:D925,D925),"Matched","Debit in bank, not in books"))))</f>
        <v/>
      </c>
    </row>
    <row r="926" customFormat="false" ht="15" hidden="false" customHeight="false" outlineLevel="0" collapsed="false">
      <c r="A926" s="17"/>
      <c r="B926" s="8"/>
      <c r="C926" s="8"/>
      <c r="D926" s="18"/>
      <c r="E926" s="18"/>
      <c r="F926" s="10" t="str">
        <f aca="false">IF(N(D926)+N(E926)=0,"",IF(C926="","No reference",IF(N(E926)&gt;0,IF(COUNTIFS(Books!$D$9:$D$1008,C926&amp;"",Books!$E$9:$E$1008,E926)&gt;=COUNTIFS($C$9:C926,C926&amp;"",$E$9:E926,E926),"Matched","Credit in bank, not in books"),IF(COUNTIFS(Books!$D$9:$D$1008,C926&amp;"",Books!$F$9:$F$1008,D926)&gt;=COUNTIFS($C$9:C926,C926&amp;"",$D$9:D926,D926),"Matched","Debit in bank, not in books"))))</f>
        <v/>
      </c>
    </row>
    <row r="927" customFormat="false" ht="15" hidden="false" customHeight="false" outlineLevel="0" collapsed="false">
      <c r="A927" s="17"/>
      <c r="B927" s="8"/>
      <c r="C927" s="8"/>
      <c r="D927" s="18"/>
      <c r="E927" s="18"/>
      <c r="F927" s="10" t="str">
        <f aca="false">IF(N(D927)+N(E927)=0,"",IF(C927="","No reference",IF(N(E927)&gt;0,IF(COUNTIFS(Books!$D$9:$D$1008,C927&amp;"",Books!$E$9:$E$1008,E927)&gt;=COUNTIFS($C$9:C927,C927&amp;"",$E$9:E927,E927),"Matched","Credit in bank, not in books"),IF(COUNTIFS(Books!$D$9:$D$1008,C927&amp;"",Books!$F$9:$F$1008,D927)&gt;=COUNTIFS($C$9:C927,C927&amp;"",$D$9:D927,D927),"Matched","Debit in bank, not in books"))))</f>
        <v/>
      </c>
    </row>
    <row r="928" customFormat="false" ht="15" hidden="false" customHeight="false" outlineLevel="0" collapsed="false">
      <c r="A928" s="17"/>
      <c r="B928" s="8"/>
      <c r="C928" s="8"/>
      <c r="D928" s="18"/>
      <c r="E928" s="18"/>
      <c r="F928" s="10" t="str">
        <f aca="false">IF(N(D928)+N(E928)=0,"",IF(C928="","No reference",IF(N(E928)&gt;0,IF(COUNTIFS(Books!$D$9:$D$1008,C928&amp;"",Books!$E$9:$E$1008,E928)&gt;=COUNTIFS($C$9:C928,C928&amp;"",$E$9:E928,E928),"Matched","Credit in bank, not in books"),IF(COUNTIFS(Books!$D$9:$D$1008,C928&amp;"",Books!$F$9:$F$1008,D928)&gt;=COUNTIFS($C$9:C928,C928&amp;"",$D$9:D928,D928),"Matched","Debit in bank, not in books"))))</f>
        <v/>
      </c>
    </row>
    <row r="929" customFormat="false" ht="15" hidden="false" customHeight="false" outlineLevel="0" collapsed="false">
      <c r="A929" s="17"/>
      <c r="B929" s="8"/>
      <c r="C929" s="8"/>
      <c r="D929" s="18"/>
      <c r="E929" s="18"/>
      <c r="F929" s="10" t="str">
        <f aca="false">IF(N(D929)+N(E929)=0,"",IF(C929="","No reference",IF(N(E929)&gt;0,IF(COUNTIFS(Books!$D$9:$D$1008,C929&amp;"",Books!$E$9:$E$1008,E929)&gt;=COUNTIFS($C$9:C929,C929&amp;"",$E$9:E929,E929),"Matched","Credit in bank, not in books"),IF(COUNTIFS(Books!$D$9:$D$1008,C929&amp;"",Books!$F$9:$F$1008,D929)&gt;=COUNTIFS($C$9:C929,C929&amp;"",$D$9:D929,D929),"Matched","Debit in bank, not in books"))))</f>
        <v/>
      </c>
    </row>
    <row r="930" customFormat="false" ht="15" hidden="false" customHeight="false" outlineLevel="0" collapsed="false">
      <c r="A930" s="17"/>
      <c r="B930" s="8"/>
      <c r="C930" s="8"/>
      <c r="D930" s="18"/>
      <c r="E930" s="18"/>
      <c r="F930" s="10" t="str">
        <f aca="false">IF(N(D930)+N(E930)=0,"",IF(C930="","No reference",IF(N(E930)&gt;0,IF(COUNTIFS(Books!$D$9:$D$1008,C930&amp;"",Books!$E$9:$E$1008,E930)&gt;=COUNTIFS($C$9:C930,C930&amp;"",$E$9:E930,E930),"Matched","Credit in bank, not in books"),IF(COUNTIFS(Books!$D$9:$D$1008,C930&amp;"",Books!$F$9:$F$1008,D930)&gt;=COUNTIFS($C$9:C930,C930&amp;"",$D$9:D930,D930),"Matched","Debit in bank, not in books"))))</f>
        <v/>
      </c>
    </row>
    <row r="931" customFormat="false" ht="15" hidden="false" customHeight="false" outlineLevel="0" collapsed="false">
      <c r="A931" s="17"/>
      <c r="B931" s="8"/>
      <c r="C931" s="8"/>
      <c r="D931" s="18"/>
      <c r="E931" s="18"/>
      <c r="F931" s="10" t="str">
        <f aca="false">IF(N(D931)+N(E931)=0,"",IF(C931="","No reference",IF(N(E931)&gt;0,IF(COUNTIFS(Books!$D$9:$D$1008,C931&amp;"",Books!$E$9:$E$1008,E931)&gt;=COUNTIFS($C$9:C931,C931&amp;"",$E$9:E931,E931),"Matched","Credit in bank, not in books"),IF(COUNTIFS(Books!$D$9:$D$1008,C931&amp;"",Books!$F$9:$F$1008,D931)&gt;=COUNTIFS($C$9:C931,C931&amp;"",$D$9:D931,D931),"Matched","Debit in bank, not in books"))))</f>
        <v/>
      </c>
    </row>
    <row r="932" customFormat="false" ht="15" hidden="false" customHeight="false" outlineLevel="0" collapsed="false">
      <c r="A932" s="17"/>
      <c r="B932" s="8"/>
      <c r="C932" s="8"/>
      <c r="D932" s="18"/>
      <c r="E932" s="18"/>
      <c r="F932" s="10" t="str">
        <f aca="false">IF(N(D932)+N(E932)=0,"",IF(C932="","No reference",IF(N(E932)&gt;0,IF(COUNTIFS(Books!$D$9:$D$1008,C932&amp;"",Books!$E$9:$E$1008,E932)&gt;=COUNTIFS($C$9:C932,C932&amp;"",$E$9:E932,E932),"Matched","Credit in bank, not in books"),IF(COUNTIFS(Books!$D$9:$D$1008,C932&amp;"",Books!$F$9:$F$1008,D932)&gt;=COUNTIFS($C$9:C932,C932&amp;"",$D$9:D932,D932),"Matched","Debit in bank, not in books"))))</f>
        <v/>
      </c>
    </row>
    <row r="933" customFormat="false" ht="15" hidden="false" customHeight="false" outlineLevel="0" collapsed="false">
      <c r="A933" s="17"/>
      <c r="B933" s="8"/>
      <c r="C933" s="8"/>
      <c r="D933" s="18"/>
      <c r="E933" s="18"/>
      <c r="F933" s="10" t="str">
        <f aca="false">IF(N(D933)+N(E933)=0,"",IF(C933="","No reference",IF(N(E933)&gt;0,IF(COUNTIFS(Books!$D$9:$D$1008,C933&amp;"",Books!$E$9:$E$1008,E933)&gt;=COUNTIFS($C$9:C933,C933&amp;"",$E$9:E933,E933),"Matched","Credit in bank, not in books"),IF(COUNTIFS(Books!$D$9:$D$1008,C933&amp;"",Books!$F$9:$F$1008,D933)&gt;=COUNTIFS($C$9:C933,C933&amp;"",$D$9:D933,D933),"Matched","Debit in bank, not in books"))))</f>
        <v/>
      </c>
    </row>
    <row r="934" customFormat="false" ht="15" hidden="false" customHeight="false" outlineLevel="0" collapsed="false">
      <c r="A934" s="17"/>
      <c r="B934" s="8"/>
      <c r="C934" s="8"/>
      <c r="D934" s="18"/>
      <c r="E934" s="18"/>
      <c r="F934" s="10" t="str">
        <f aca="false">IF(N(D934)+N(E934)=0,"",IF(C934="","No reference",IF(N(E934)&gt;0,IF(COUNTIFS(Books!$D$9:$D$1008,C934&amp;"",Books!$E$9:$E$1008,E934)&gt;=COUNTIFS($C$9:C934,C934&amp;"",$E$9:E934,E934),"Matched","Credit in bank, not in books"),IF(COUNTIFS(Books!$D$9:$D$1008,C934&amp;"",Books!$F$9:$F$1008,D934)&gt;=COUNTIFS($C$9:C934,C934&amp;"",$D$9:D934,D934),"Matched","Debit in bank, not in books"))))</f>
        <v/>
      </c>
    </row>
    <row r="935" customFormat="false" ht="15" hidden="false" customHeight="false" outlineLevel="0" collapsed="false">
      <c r="A935" s="17"/>
      <c r="B935" s="8"/>
      <c r="C935" s="8"/>
      <c r="D935" s="18"/>
      <c r="E935" s="18"/>
      <c r="F935" s="10" t="str">
        <f aca="false">IF(N(D935)+N(E935)=0,"",IF(C935="","No reference",IF(N(E935)&gt;0,IF(COUNTIFS(Books!$D$9:$D$1008,C935&amp;"",Books!$E$9:$E$1008,E935)&gt;=COUNTIFS($C$9:C935,C935&amp;"",$E$9:E935,E935),"Matched","Credit in bank, not in books"),IF(COUNTIFS(Books!$D$9:$D$1008,C935&amp;"",Books!$F$9:$F$1008,D935)&gt;=COUNTIFS($C$9:C935,C935&amp;"",$D$9:D935,D935),"Matched","Debit in bank, not in books"))))</f>
        <v/>
      </c>
    </row>
    <row r="936" customFormat="false" ht="15" hidden="false" customHeight="false" outlineLevel="0" collapsed="false">
      <c r="A936" s="17"/>
      <c r="B936" s="8"/>
      <c r="C936" s="8"/>
      <c r="D936" s="18"/>
      <c r="E936" s="18"/>
      <c r="F936" s="10" t="str">
        <f aca="false">IF(N(D936)+N(E936)=0,"",IF(C936="","No reference",IF(N(E936)&gt;0,IF(COUNTIFS(Books!$D$9:$D$1008,C936&amp;"",Books!$E$9:$E$1008,E936)&gt;=COUNTIFS($C$9:C936,C936&amp;"",$E$9:E936,E936),"Matched","Credit in bank, not in books"),IF(COUNTIFS(Books!$D$9:$D$1008,C936&amp;"",Books!$F$9:$F$1008,D936)&gt;=COUNTIFS($C$9:C936,C936&amp;"",$D$9:D936,D936),"Matched","Debit in bank, not in books"))))</f>
        <v/>
      </c>
    </row>
    <row r="937" customFormat="false" ht="15" hidden="false" customHeight="false" outlineLevel="0" collapsed="false">
      <c r="A937" s="17"/>
      <c r="B937" s="8"/>
      <c r="C937" s="8"/>
      <c r="D937" s="18"/>
      <c r="E937" s="18"/>
      <c r="F937" s="10" t="str">
        <f aca="false">IF(N(D937)+N(E937)=0,"",IF(C937="","No reference",IF(N(E937)&gt;0,IF(COUNTIFS(Books!$D$9:$D$1008,C937&amp;"",Books!$E$9:$E$1008,E937)&gt;=COUNTIFS($C$9:C937,C937&amp;"",$E$9:E937,E937),"Matched","Credit in bank, not in books"),IF(COUNTIFS(Books!$D$9:$D$1008,C937&amp;"",Books!$F$9:$F$1008,D937)&gt;=COUNTIFS($C$9:C937,C937&amp;"",$D$9:D937,D937),"Matched","Debit in bank, not in books"))))</f>
        <v/>
      </c>
    </row>
    <row r="938" customFormat="false" ht="15" hidden="false" customHeight="false" outlineLevel="0" collapsed="false">
      <c r="A938" s="17"/>
      <c r="B938" s="8"/>
      <c r="C938" s="8"/>
      <c r="D938" s="18"/>
      <c r="E938" s="18"/>
      <c r="F938" s="10" t="str">
        <f aca="false">IF(N(D938)+N(E938)=0,"",IF(C938="","No reference",IF(N(E938)&gt;0,IF(COUNTIFS(Books!$D$9:$D$1008,C938&amp;"",Books!$E$9:$E$1008,E938)&gt;=COUNTIFS($C$9:C938,C938&amp;"",$E$9:E938,E938),"Matched","Credit in bank, not in books"),IF(COUNTIFS(Books!$D$9:$D$1008,C938&amp;"",Books!$F$9:$F$1008,D938)&gt;=COUNTIFS($C$9:C938,C938&amp;"",$D$9:D938,D938),"Matched","Debit in bank, not in books"))))</f>
        <v/>
      </c>
    </row>
    <row r="939" customFormat="false" ht="15" hidden="false" customHeight="false" outlineLevel="0" collapsed="false">
      <c r="A939" s="17"/>
      <c r="B939" s="8"/>
      <c r="C939" s="8"/>
      <c r="D939" s="18"/>
      <c r="E939" s="18"/>
      <c r="F939" s="10" t="str">
        <f aca="false">IF(N(D939)+N(E939)=0,"",IF(C939="","No reference",IF(N(E939)&gt;0,IF(COUNTIFS(Books!$D$9:$D$1008,C939&amp;"",Books!$E$9:$E$1008,E939)&gt;=COUNTIFS($C$9:C939,C939&amp;"",$E$9:E939,E939),"Matched","Credit in bank, not in books"),IF(COUNTIFS(Books!$D$9:$D$1008,C939&amp;"",Books!$F$9:$F$1008,D939)&gt;=COUNTIFS($C$9:C939,C939&amp;"",$D$9:D939,D939),"Matched","Debit in bank, not in books"))))</f>
        <v/>
      </c>
    </row>
    <row r="940" customFormat="false" ht="15" hidden="false" customHeight="false" outlineLevel="0" collapsed="false">
      <c r="A940" s="17"/>
      <c r="B940" s="8"/>
      <c r="C940" s="8"/>
      <c r="D940" s="18"/>
      <c r="E940" s="18"/>
      <c r="F940" s="10" t="str">
        <f aca="false">IF(N(D940)+N(E940)=0,"",IF(C940="","No reference",IF(N(E940)&gt;0,IF(COUNTIFS(Books!$D$9:$D$1008,C940&amp;"",Books!$E$9:$E$1008,E940)&gt;=COUNTIFS($C$9:C940,C940&amp;"",$E$9:E940,E940),"Matched","Credit in bank, not in books"),IF(COUNTIFS(Books!$D$9:$D$1008,C940&amp;"",Books!$F$9:$F$1008,D940)&gt;=COUNTIFS($C$9:C940,C940&amp;"",$D$9:D940,D940),"Matched","Debit in bank, not in books"))))</f>
        <v/>
      </c>
    </row>
    <row r="941" customFormat="false" ht="15" hidden="false" customHeight="false" outlineLevel="0" collapsed="false">
      <c r="A941" s="17"/>
      <c r="B941" s="8"/>
      <c r="C941" s="8"/>
      <c r="D941" s="18"/>
      <c r="E941" s="18"/>
      <c r="F941" s="10" t="str">
        <f aca="false">IF(N(D941)+N(E941)=0,"",IF(C941="","No reference",IF(N(E941)&gt;0,IF(COUNTIFS(Books!$D$9:$D$1008,C941&amp;"",Books!$E$9:$E$1008,E941)&gt;=COUNTIFS($C$9:C941,C941&amp;"",$E$9:E941,E941),"Matched","Credit in bank, not in books"),IF(COUNTIFS(Books!$D$9:$D$1008,C941&amp;"",Books!$F$9:$F$1008,D941)&gt;=COUNTIFS($C$9:C941,C941&amp;"",$D$9:D941,D941),"Matched","Debit in bank, not in books"))))</f>
        <v/>
      </c>
    </row>
    <row r="942" customFormat="false" ht="15" hidden="false" customHeight="false" outlineLevel="0" collapsed="false">
      <c r="A942" s="17"/>
      <c r="B942" s="8"/>
      <c r="C942" s="8"/>
      <c r="D942" s="18"/>
      <c r="E942" s="18"/>
      <c r="F942" s="10" t="str">
        <f aca="false">IF(N(D942)+N(E942)=0,"",IF(C942="","No reference",IF(N(E942)&gt;0,IF(COUNTIFS(Books!$D$9:$D$1008,C942&amp;"",Books!$E$9:$E$1008,E942)&gt;=COUNTIFS($C$9:C942,C942&amp;"",$E$9:E942,E942),"Matched","Credit in bank, not in books"),IF(COUNTIFS(Books!$D$9:$D$1008,C942&amp;"",Books!$F$9:$F$1008,D942)&gt;=COUNTIFS($C$9:C942,C942&amp;"",$D$9:D942,D942),"Matched","Debit in bank, not in books"))))</f>
        <v/>
      </c>
    </row>
    <row r="943" customFormat="false" ht="15" hidden="false" customHeight="false" outlineLevel="0" collapsed="false">
      <c r="A943" s="17"/>
      <c r="B943" s="8"/>
      <c r="C943" s="8"/>
      <c r="D943" s="18"/>
      <c r="E943" s="18"/>
      <c r="F943" s="10" t="str">
        <f aca="false">IF(N(D943)+N(E943)=0,"",IF(C943="","No reference",IF(N(E943)&gt;0,IF(COUNTIFS(Books!$D$9:$D$1008,C943&amp;"",Books!$E$9:$E$1008,E943)&gt;=COUNTIFS($C$9:C943,C943&amp;"",$E$9:E943,E943),"Matched","Credit in bank, not in books"),IF(COUNTIFS(Books!$D$9:$D$1008,C943&amp;"",Books!$F$9:$F$1008,D943)&gt;=COUNTIFS($C$9:C943,C943&amp;"",$D$9:D943,D943),"Matched","Debit in bank, not in books"))))</f>
        <v/>
      </c>
    </row>
    <row r="944" customFormat="false" ht="15" hidden="false" customHeight="false" outlineLevel="0" collapsed="false">
      <c r="A944" s="17"/>
      <c r="B944" s="8"/>
      <c r="C944" s="8"/>
      <c r="D944" s="18"/>
      <c r="E944" s="18"/>
      <c r="F944" s="10" t="str">
        <f aca="false">IF(N(D944)+N(E944)=0,"",IF(C944="","No reference",IF(N(E944)&gt;0,IF(COUNTIFS(Books!$D$9:$D$1008,C944&amp;"",Books!$E$9:$E$1008,E944)&gt;=COUNTIFS($C$9:C944,C944&amp;"",$E$9:E944,E944),"Matched","Credit in bank, not in books"),IF(COUNTIFS(Books!$D$9:$D$1008,C944&amp;"",Books!$F$9:$F$1008,D944)&gt;=COUNTIFS($C$9:C944,C944&amp;"",$D$9:D944,D944),"Matched","Debit in bank, not in books"))))</f>
        <v/>
      </c>
    </row>
    <row r="945" customFormat="false" ht="15" hidden="false" customHeight="false" outlineLevel="0" collapsed="false">
      <c r="A945" s="17"/>
      <c r="B945" s="8"/>
      <c r="C945" s="8"/>
      <c r="D945" s="18"/>
      <c r="E945" s="18"/>
      <c r="F945" s="10" t="str">
        <f aca="false">IF(N(D945)+N(E945)=0,"",IF(C945="","No reference",IF(N(E945)&gt;0,IF(COUNTIFS(Books!$D$9:$D$1008,C945&amp;"",Books!$E$9:$E$1008,E945)&gt;=COUNTIFS($C$9:C945,C945&amp;"",$E$9:E945,E945),"Matched","Credit in bank, not in books"),IF(COUNTIFS(Books!$D$9:$D$1008,C945&amp;"",Books!$F$9:$F$1008,D945)&gt;=COUNTIFS($C$9:C945,C945&amp;"",$D$9:D945,D945),"Matched","Debit in bank, not in books"))))</f>
        <v/>
      </c>
    </row>
    <row r="946" customFormat="false" ht="15" hidden="false" customHeight="false" outlineLevel="0" collapsed="false">
      <c r="A946" s="17"/>
      <c r="B946" s="8"/>
      <c r="C946" s="8"/>
      <c r="D946" s="18"/>
      <c r="E946" s="18"/>
      <c r="F946" s="10" t="str">
        <f aca="false">IF(N(D946)+N(E946)=0,"",IF(C946="","No reference",IF(N(E946)&gt;0,IF(COUNTIFS(Books!$D$9:$D$1008,C946&amp;"",Books!$E$9:$E$1008,E946)&gt;=COUNTIFS($C$9:C946,C946&amp;"",$E$9:E946,E946),"Matched","Credit in bank, not in books"),IF(COUNTIFS(Books!$D$9:$D$1008,C946&amp;"",Books!$F$9:$F$1008,D946)&gt;=COUNTIFS($C$9:C946,C946&amp;"",$D$9:D946,D946),"Matched","Debit in bank, not in books"))))</f>
        <v/>
      </c>
    </row>
    <row r="947" customFormat="false" ht="15" hidden="false" customHeight="false" outlineLevel="0" collapsed="false">
      <c r="A947" s="17"/>
      <c r="B947" s="8"/>
      <c r="C947" s="8"/>
      <c r="D947" s="18"/>
      <c r="E947" s="18"/>
      <c r="F947" s="10" t="str">
        <f aca="false">IF(N(D947)+N(E947)=0,"",IF(C947="","No reference",IF(N(E947)&gt;0,IF(COUNTIFS(Books!$D$9:$D$1008,C947&amp;"",Books!$E$9:$E$1008,E947)&gt;=COUNTIFS($C$9:C947,C947&amp;"",$E$9:E947,E947),"Matched","Credit in bank, not in books"),IF(COUNTIFS(Books!$D$9:$D$1008,C947&amp;"",Books!$F$9:$F$1008,D947)&gt;=COUNTIFS($C$9:C947,C947&amp;"",$D$9:D947,D947),"Matched","Debit in bank, not in books"))))</f>
        <v/>
      </c>
    </row>
    <row r="948" customFormat="false" ht="15" hidden="false" customHeight="false" outlineLevel="0" collapsed="false">
      <c r="A948" s="17"/>
      <c r="B948" s="8"/>
      <c r="C948" s="8"/>
      <c r="D948" s="18"/>
      <c r="E948" s="18"/>
      <c r="F948" s="10" t="str">
        <f aca="false">IF(N(D948)+N(E948)=0,"",IF(C948="","No reference",IF(N(E948)&gt;0,IF(COUNTIFS(Books!$D$9:$D$1008,C948&amp;"",Books!$E$9:$E$1008,E948)&gt;=COUNTIFS($C$9:C948,C948&amp;"",$E$9:E948,E948),"Matched","Credit in bank, not in books"),IF(COUNTIFS(Books!$D$9:$D$1008,C948&amp;"",Books!$F$9:$F$1008,D948)&gt;=COUNTIFS($C$9:C948,C948&amp;"",$D$9:D948,D948),"Matched","Debit in bank, not in books"))))</f>
        <v/>
      </c>
    </row>
    <row r="949" customFormat="false" ht="15" hidden="false" customHeight="false" outlineLevel="0" collapsed="false">
      <c r="A949" s="17"/>
      <c r="B949" s="8"/>
      <c r="C949" s="8"/>
      <c r="D949" s="18"/>
      <c r="E949" s="18"/>
      <c r="F949" s="10" t="str">
        <f aca="false">IF(N(D949)+N(E949)=0,"",IF(C949="","No reference",IF(N(E949)&gt;0,IF(COUNTIFS(Books!$D$9:$D$1008,C949&amp;"",Books!$E$9:$E$1008,E949)&gt;=COUNTIFS($C$9:C949,C949&amp;"",$E$9:E949,E949),"Matched","Credit in bank, not in books"),IF(COUNTIFS(Books!$D$9:$D$1008,C949&amp;"",Books!$F$9:$F$1008,D949)&gt;=COUNTIFS($C$9:C949,C949&amp;"",$D$9:D949,D949),"Matched","Debit in bank, not in books"))))</f>
        <v/>
      </c>
    </row>
    <row r="950" customFormat="false" ht="15" hidden="false" customHeight="false" outlineLevel="0" collapsed="false">
      <c r="A950" s="17"/>
      <c r="B950" s="8"/>
      <c r="C950" s="8"/>
      <c r="D950" s="18"/>
      <c r="E950" s="18"/>
      <c r="F950" s="10" t="str">
        <f aca="false">IF(N(D950)+N(E950)=0,"",IF(C950="","No reference",IF(N(E950)&gt;0,IF(COUNTIFS(Books!$D$9:$D$1008,C950&amp;"",Books!$E$9:$E$1008,E950)&gt;=COUNTIFS($C$9:C950,C950&amp;"",$E$9:E950,E950),"Matched","Credit in bank, not in books"),IF(COUNTIFS(Books!$D$9:$D$1008,C950&amp;"",Books!$F$9:$F$1008,D950)&gt;=COUNTIFS($C$9:C950,C950&amp;"",$D$9:D950,D950),"Matched","Debit in bank, not in books"))))</f>
        <v/>
      </c>
    </row>
    <row r="951" customFormat="false" ht="15" hidden="false" customHeight="false" outlineLevel="0" collapsed="false">
      <c r="A951" s="17"/>
      <c r="B951" s="8"/>
      <c r="C951" s="8"/>
      <c r="D951" s="18"/>
      <c r="E951" s="18"/>
      <c r="F951" s="10" t="str">
        <f aca="false">IF(N(D951)+N(E951)=0,"",IF(C951="","No reference",IF(N(E951)&gt;0,IF(COUNTIFS(Books!$D$9:$D$1008,C951&amp;"",Books!$E$9:$E$1008,E951)&gt;=COUNTIFS($C$9:C951,C951&amp;"",$E$9:E951,E951),"Matched","Credit in bank, not in books"),IF(COUNTIFS(Books!$D$9:$D$1008,C951&amp;"",Books!$F$9:$F$1008,D951)&gt;=COUNTIFS($C$9:C951,C951&amp;"",$D$9:D951,D951),"Matched","Debit in bank, not in books"))))</f>
        <v/>
      </c>
    </row>
    <row r="952" customFormat="false" ht="15" hidden="false" customHeight="false" outlineLevel="0" collapsed="false">
      <c r="A952" s="17"/>
      <c r="B952" s="8"/>
      <c r="C952" s="8"/>
      <c r="D952" s="18"/>
      <c r="E952" s="18"/>
      <c r="F952" s="10" t="str">
        <f aca="false">IF(N(D952)+N(E952)=0,"",IF(C952="","No reference",IF(N(E952)&gt;0,IF(COUNTIFS(Books!$D$9:$D$1008,C952&amp;"",Books!$E$9:$E$1008,E952)&gt;=COUNTIFS($C$9:C952,C952&amp;"",$E$9:E952,E952),"Matched","Credit in bank, not in books"),IF(COUNTIFS(Books!$D$9:$D$1008,C952&amp;"",Books!$F$9:$F$1008,D952)&gt;=COUNTIFS($C$9:C952,C952&amp;"",$D$9:D952,D952),"Matched","Debit in bank, not in books"))))</f>
        <v/>
      </c>
    </row>
    <row r="953" customFormat="false" ht="15" hidden="false" customHeight="false" outlineLevel="0" collapsed="false">
      <c r="A953" s="17"/>
      <c r="B953" s="8"/>
      <c r="C953" s="8"/>
      <c r="D953" s="18"/>
      <c r="E953" s="18"/>
      <c r="F953" s="10" t="str">
        <f aca="false">IF(N(D953)+N(E953)=0,"",IF(C953="","No reference",IF(N(E953)&gt;0,IF(COUNTIFS(Books!$D$9:$D$1008,C953&amp;"",Books!$E$9:$E$1008,E953)&gt;=COUNTIFS($C$9:C953,C953&amp;"",$E$9:E953,E953),"Matched","Credit in bank, not in books"),IF(COUNTIFS(Books!$D$9:$D$1008,C953&amp;"",Books!$F$9:$F$1008,D953)&gt;=COUNTIFS($C$9:C953,C953&amp;"",$D$9:D953,D953),"Matched","Debit in bank, not in books"))))</f>
        <v/>
      </c>
    </row>
    <row r="954" customFormat="false" ht="15" hidden="false" customHeight="false" outlineLevel="0" collapsed="false">
      <c r="A954" s="17"/>
      <c r="B954" s="8"/>
      <c r="C954" s="8"/>
      <c r="D954" s="18"/>
      <c r="E954" s="18"/>
      <c r="F954" s="10" t="str">
        <f aca="false">IF(N(D954)+N(E954)=0,"",IF(C954="","No reference",IF(N(E954)&gt;0,IF(COUNTIFS(Books!$D$9:$D$1008,C954&amp;"",Books!$E$9:$E$1008,E954)&gt;=COUNTIFS($C$9:C954,C954&amp;"",$E$9:E954,E954),"Matched","Credit in bank, not in books"),IF(COUNTIFS(Books!$D$9:$D$1008,C954&amp;"",Books!$F$9:$F$1008,D954)&gt;=COUNTIFS($C$9:C954,C954&amp;"",$D$9:D954,D954),"Matched","Debit in bank, not in books"))))</f>
        <v/>
      </c>
    </row>
    <row r="955" customFormat="false" ht="15" hidden="false" customHeight="false" outlineLevel="0" collapsed="false">
      <c r="A955" s="17"/>
      <c r="B955" s="8"/>
      <c r="C955" s="8"/>
      <c r="D955" s="18"/>
      <c r="E955" s="18"/>
      <c r="F955" s="10" t="str">
        <f aca="false">IF(N(D955)+N(E955)=0,"",IF(C955="","No reference",IF(N(E955)&gt;0,IF(COUNTIFS(Books!$D$9:$D$1008,C955&amp;"",Books!$E$9:$E$1008,E955)&gt;=COUNTIFS($C$9:C955,C955&amp;"",$E$9:E955,E955),"Matched","Credit in bank, not in books"),IF(COUNTIFS(Books!$D$9:$D$1008,C955&amp;"",Books!$F$9:$F$1008,D955)&gt;=COUNTIFS($C$9:C955,C955&amp;"",$D$9:D955,D955),"Matched","Debit in bank, not in books"))))</f>
        <v/>
      </c>
    </row>
    <row r="956" customFormat="false" ht="15" hidden="false" customHeight="false" outlineLevel="0" collapsed="false">
      <c r="A956" s="17"/>
      <c r="B956" s="8"/>
      <c r="C956" s="8"/>
      <c r="D956" s="18"/>
      <c r="E956" s="18"/>
      <c r="F956" s="10" t="str">
        <f aca="false">IF(N(D956)+N(E956)=0,"",IF(C956="","No reference",IF(N(E956)&gt;0,IF(COUNTIFS(Books!$D$9:$D$1008,C956&amp;"",Books!$E$9:$E$1008,E956)&gt;=COUNTIFS($C$9:C956,C956&amp;"",$E$9:E956,E956),"Matched","Credit in bank, not in books"),IF(COUNTIFS(Books!$D$9:$D$1008,C956&amp;"",Books!$F$9:$F$1008,D956)&gt;=COUNTIFS($C$9:C956,C956&amp;"",$D$9:D956,D956),"Matched","Debit in bank, not in books"))))</f>
        <v/>
      </c>
    </row>
    <row r="957" customFormat="false" ht="15" hidden="false" customHeight="false" outlineLevel="0" collapsed="false">
      <c r="A957" s="17"/>
      <c r="B957" s="8"/>
      <c r="C957" s="8"/>
      <c r="D957" s="18"/>
      <c r="E957" s="18"/>
      <c r="F957" s="10" t="str">
        <f aca="false">IF(N(D957)+N(E957)=0,"",IF(C957="","No reference",IF(N(E957)&gt;0,IF(COUNTIFS(Books!$D$9:$D$1008,C957&amp;"",Books!$E$9:$E$1008,E957)&gt;=COUNTIFS($C$9:C957,C957&amp;"",$E$9:E957,E957),"Matched","Credit in bank, not in books"),IF(COUNTIFS(Books!$D$9:$D$1008,C957&amp;"",Books!$F$9:$F$1008,D957)&gt;=COUNTIFS($C$9:C957,C957&amp;"",$D$9:D957,D957),"Matched","Debit in bank, not in books"))))</f>
        <v/>
      </c>
    </row>
    <row r="958" customFormat="false" ht="15" hidden="false" customHeight="false" outlineLevel="0" collapsed="false">
      <c r="A958" s="17"/>
      <c r="B958" s="8"/>
      <c r="C958" s="8"/>
      <c r="D958" s="18"/>
      <c r="E958" s="18"/>
      <c r="F958" s="10" t="str">
        <f aca="false">IF(N(D958)+N(E958)=0,"",IF(C958="","No reference",IF(N(E958)&gt;0,IF(COUNTIFS(Books!$D$9:$D$1008,C958&amp;"",Books!$E$9:$E$1008,E958)&gt;=COUNTIFS($C$9:C958,C958&amp;"",$E$9:E958,E958),"Matched","Credit in bank, not in books"),IF(COUNTIFS(Books!$D$9:$D$1008,C958&amp;"",Books!$F$9:$F$1008,D958)&gt;=COUNTIFS($C$9:C958,C958&amp;"",$D$9:D958,D958),"Matched","Debit in bank, not in books"))))</f>
        <v/>
      </c>
    </row>
    <row r="959" customFormat="false" ht="15" hidden="false" customHeight="false" outlineLevel="0" collapsed="false">
      <c r="A959" s="17"/>
      <c r="B959" s="8"/>
      <c r="C959" s="8"/>
      <c r="D959" s="18"/>
      <c r="E959" s="18"/>
      <c r="F959" s="10" t="str">
        <f aca="false">IF(N(D959)+N(E959)=0,"",IF(C959="","No reference",IF(N(E959)&gt;0,IF(COUNTIFS(Books!$D$9:$D$1008,C959&amp;"",Books!$E$9:$E$1008,E959)&gt;=COUNTIFS($C$9:C959,C959&amp;"",$E$9:E959,E959),"Matched","Credit in bank, not in books"),IF(COUNTIFS(Books!$D$9:$D$1008,C959&amp;"",Books!$F$9:$F$1008,D959)&gt;=COUNTIFS($C$9:C959,C959&amp;"",$D$9:D959,D959),"Matched","Debit in bank, not in books"))))</f>
        <v/>
      </c>
    </row>
    <row r="960" customFormat="false" ht="15" hidden="false" customHeight="false" outlineLevel="0" collapsed="false">
      <c r="A960" s="17"/>
      <c r="B960" s="8"/>
      <c r="C960" s="8"/>
      <c r="D960" s="18"/>
      <c r="E960" s="18"/>
      <c r="F960" s="10" t="str">
        <f aca="false">IF(N(D960)+N(E960)=0,"",IF(C960="","No reference",IF(N(E960)&gt;0,IF(COUNTIFS(Books!$D$9:$D$1008,C960&amp;"",Books!$E$9:$E$1008,E960)&gt;=COUNTIFS($C$9:C960,C960&amp;"",$E$9:E960,E960),"Matched","Credit in bank, not in books"),IF(COUNTIFS(Books!$D$9:$D$1008,C960&amp;"",Books!$F$9:$F$1008,D960)&gt;=COUNTIFS($C$9:C960,C960&amp;"",$D$9:D960,D960),"Matched","Debit in bank, not in books"))))</f>
        <v/>
      </c>
    </row>
    <row r="961" customFormat="false" ht="15" hidden="false" customHeight="false" outlineLevel="0" collapsed="false">
      <c r="A961" s="17"/>
      <c r="B961" s="8"/>
      <c r="C961" s="8"/>
      <c r="D961" s="18"/>
      <c r="E961" s="18"/>
      <c r="F961" s="10" t="str">
        <f aca="false">IF(N(D961)+N(E961)=0,"",IF(C961="","No reference",IF(N(E961)&gt;0,IF(COUNTIFS(Books!$D$9:$D$1008,C961&amp;"",Books!$E$9:$E$1008,E961)&gt;=COUNTIFS($C$9:C961,C961&amp;"",$E$9:E961,E961),"Matched","Credit in bank, not in books"),IF(COUNTIFS(Books!$D$9:$D$1008,C961&amp;"",Books!$F$9:$F$1008,D961)&gt;=COUNTIFS($C$9:C961,C961&amp;"",$D$9:D961,D961),"Matched","Debit in bank, not in books"))))</f>
        <v/>
      </c>
    </row>
    <row r="962" customFormat="false" ht="15" hidden="false" customHeight="false" outlineLevel="0" collapsed="false">
      <c r="A962" s="17"/>
      <c r="B962" s="8"/>
      <c r="C962" s="8"/>
      <c r="D962" s="18"/>
      <c r="E962" s="18"/>
      <c r="F962" s="10" t="str">
        <f aca="false">IF(N(D962)+N(E962)=0,"",IF(C962="","No reference",IF(N(E962)&gt;0,IF(COUNTIFS(Books!$D$9:$D$1008,C962&amp;"",Books!$E$9:$E$1008,E962)&gt;=COUNTIFS($C$9:C962,C962&amp;"",$E$9:E962,E962),"Matched","Credit in bank, not in books"),IF(COUNTIFS(Books!$D$9:$D$1008,C962&amp;"",Books!$F$9:$F$1008,D962)&gt;=COUNTIFS($C$9:C962,C962&amp;"",$D$9:D962,D962),"Matched","Debit in bank, not in books"))))</f>
        <v/>
      </c>
    </row>
    <row r="963" customFormat="false" ht="15" hidden="false" customHeight="false" outlineLevel="0" collapsed="false">
      <c r="A963" s="17"/>
      <c r="B963" s="8"/>
      <c r="C963" s="8"/>
      <c r="D963" s="18"/>
      <c r="E963" s="18"/>
      <c r="F963" s="10" t="str">
        <f aca="false">IF(N(D963)+N(E963)=0,"",IF(C963="","No reference",IF(N(E963)&gt;0,IF(COUNTIFS(Books!$D$9:$D$1008,C963&amp;"",Books!$E$9:$E$1008,E963)&gt;=COUNTIFS($C$9:C963,C963&amp;"",$E$9:E963,E963),"Matched","Credit in bank, not in books"),IF(COUNTIFS(Books!$D$9:$D$1008,C963&amp;"",Books!$F$9:$F$1008,D963)&gt;=COUNTIFS($C$9:C963,C963&amp;"",$D$9:D963,D963),"Matched","Debit in bank, not in books"))))</f>
        <v/>
      </c>
    </row>
    <row r="964" customFormat="false" ht="15" hidden="false" customHeight="false" outlineLevel="0" collapsed="false">
      <c r="A964" s="17"/>
      <c r="B964" s="8"/>
      <c r="C964" s="8"/>
      <c r="D964" s="18"/>
      <c r="E964" s="18"/>
      <c r="F964" s="10" t="str">
        <f aca="false">IF(N(D964)+N(E964)=0,"",IF(C964="","No reference",IF(N(E964)&gt;0,IF(COUNTIFS(Books!$D$9:$D$1008,C964&amp;"",Books!$E$9:$E$1008,E964)&gt;=COUNTIFS($C$9:C964,C964&amp;"",$E$9:E964,E964),"Matched","Credit in bank, not in books"),IF(COUNTIFS(Books!$D$9:$D$1008,C964&amp;"",Books!$F$9:$F$1008,D964)&gt;=COUNTIFS($C$9:C964,C964&amp;"",$D$9:D964,D964),"Matched","Debit in bank, not in books"))))</f>
        <v/>
      </c>
    </row>
    <row r="965" customFormat="false" ht="15" hidden="false" customHeight="false" outlineLevel="0" collapsed="false">
      <c r="A965" s="17"/>
      <c r="B965" s="8"/>
      <c r="C965" s="8"/>
      <c r="D965" s="18"/>
      <c r="E965" s="18"/>
      <c r="F965" s="10" t="str">
        <f aca="false">IF(N(D965)+N(E965)=0,"",IF(C965="","No reference",IF(N(E965)&gt;0,IF(COUNTIFS(Books!$D$9:$D$1008,C965&amp;"",Books!$E$9:$E$1008,E965)&gt;=COUNTIFS($C$9:C965,C965&amp;"",$E$9:E965,E965),"Matched","Credit in bank, not in books"),IF(COUNTIFS(Books!$D$9:$D$1008,C965&amp;"",Books!$F$9:$F$1008,D965)&gt;=COUNTIFS($C$9:C965,C965&amp;"",$D$9:D965,D965),"Matched","Debit in bank, not in books"))))</f>
        <v/>
      </c>
    </row>
    <row r="966" customFormat="false" ht="15" hidden="false" customHeight="false" outlineLevel="0" collapsed="false">
      <c r="A966" s="17"/>
      <c r="B966" s="8"/>
      <c r="C966" s="8"/>
      <c r="D966" s="18"/>
      <c r="E966" s="18"/>
      <c r="F966" s="10" t="str">
        <f aca="false">IF(N(D966)+N(E966)=0,"",IF(C966="","No reference",IF(N(E966)&gt;0,IF(COUNTIFS(Books!$D$9:$D$1008,C966&amp;"",Books!$E$9:$E$1008,E966)&gt;=COUNTIFS($C$9:C966,C966&amp;"",$E$9:E966,E966),"Matched","Credit in bank, not in books"),IF(COUNTIFS(Books!$D$9:$D$1008,C966&amp;"",Books!$F$9:$F$1008,D966)&gt;=COUNTIFS($C$9:C966,C966&amp;"",$D$9:D966,D966),"Matched","Debit in bank, not in books"))))</f>
        <v/>
      </c>
    </row>
    <row r="967" customFormat="false" ht="15" hidden="false" customHeight="false" outlineLevel="0" collapsed="false">
      <c r="A967" s="17"/>
      <c r="B967" s="8"/>
      <c r="C967" s="8"/>
      <c r="D967" s="18"/>
      <c r="E967" s="18"/>
      <c r="F967" s="10" t="str">
        <f aca="false">IF(N(D967)+N(E967)=0,"",IF(C967="","No reference",IF(N(E967)&gt;0,IF(COUNTIFS(Books!$D$9:$D$1008,C967&amp;"",Books!$E$9:$E$1008,E967)&gt;=COUNTIFS($C$9:C967,C967&amp;"",$E$9:E967,E967),"Matched","Credit in bank, not in books"),IF(COUNTIFS(Books!$D$9:$D$1008,C967&amp;"",Books!$F$9:$F$1008,D967)&gt;=COUNTIFS($C$9:C967,C967&amp;"",$D$9:D967,D967),"Matched","Debit in bank, not in books"))))</f>
        <v/>
      </c>
    </row>
    <row r="968" customFormat="false" ht="15" hidden="false" customHeight="false" outlineLevel="0" collapsed="false">
      <c r="A968" s="17"/>
      <c r="B968" s="8"/>
      <c r="C968" s="8"/>
      <c r="D968" s="18"/>
      <c r="E968" s="18"/>
      <c r="F968" s="10" t="str">
        <f aca="false">IF(N(D968)+N(E968)=0,"",IF(C968="","No reference",IF(N(E968)&gt;0,IF(COUNTIFS(Books!$D$9:$D$1008,C968&amp;"",Books!$E$9:$E$1008,E968)&gt;=COUNTIFS($C$9:C968,C968&amp;"",$E$9:E968,E968),"Matched","Credit in bank, not in books"),IF(COUNTIFS(Books!$D$9:$D$1008,C968&amp;"",Books!$F$9:$F$1008,D968)&gt;=COUNTIFS($C$9:C968,C968&amp;"",$D$9:D968,D968),"Matched","Debit in bank, not in books"))))</f>
        <v/>
      </c>
    </row>
    <row r="969" customFormat="false" ht="15" hidden="false" customHeight="false" outlineLevel="0" collapsed="false">
      <c r="A969" s="17"/>
      <c r="B969" s="8"/>
      <c r="C969" s="8"/>
      <c r="D969" s="18"/>
      <c r="E969" s="18"/>
      <c r="F969" s="10" t="str">
        <f aca="false">IF(N(D969)+N(E969)=0,"",IF(C969="","No reference",IF(N(E969)&gt;0,IF(COUNTIFS(Books!$D$9:$D$1008,C969&amp;"",Books!$E$9:$E$1008,E969)&gt;=COUNTIFS($C$9:C969,C969&amp;"",$E$9:E969,E969),"Matched","Credit in bank, not in books"),IF(COUNTIFS(Books!$D$9:$D$1008,C969&amp;"",Books!$F$9:$F$1008,D969)&gt;=COUNTIFS($C$9:C969,C969&amp;"",$D$9:D969,D969),"Matched","Debit in bank, not in books"))))</f>
        <v/>
      </c>
    </row>
    <row r="970" customFormat="false" ht="15" hidden="false" customHeight="false" outlineLevel="0" collapsed="false">
      <c r="A970" s="17"/>
      <c r="B970" s="8"/>
      <c r="C970" s="8"/>
      <c r="D970" s="18"/>
      <c r="E970" s="18"/>
      <c r="F970" s="10" t="str">
        <f aca="false">IF(N(D970)+N(E970)=0,"",IF(C970="","No reference",IF(N(E970)&gt;0,IF(COUNTIFS(Books!$D$9:$D$1008,C970&amp;"",Books!$E$9:$E$1008,E970)&gt;=COUNTIFS($C$9:C970,C970&amp;"",$E$9:E970,E970),"Matched","Credit in bank, not in books"),IF(COUNTIFS(Books!$D$9:$D$1008,C970&amp;"",Books!$F$9:$F$1008,D970)&gt;=COUNTIFS($C$9:C970,C970&amp;"",$D$9:D970,D970),"Matched","Debit in bank, not in books"))))</f>
        <v/>
      </c>
    </row>
    <row r="971" customFormat="false" ht="15" hidden="false" customHeight="false" outlineLevel="0" collapsed="false">
      <c r="A971" s="17"/>
      <c r="B971" s="8"/>
      <c r="C971" s="8"/>
      <c r="D971" s="18"/>
      <c r="E971" s="18"/>
      <c r="F971" s="10" t="str">
        <f aca="false">IF(N(D971)+N(E971)=0,"",IF(C971="","No reference",IF(N(E971)&gt;0,IF(COUNTIFS(Books!$D$9:$D$1008,C971&amp;"",Books!$E$9:$E$1008,E971)&gt;=COUNTIFS($C$9:C971,C971&amp;"",$E$9:E971,E971),"Matched","Credit in bank, not in books"),IF(COUNTIFS(Books!$D$9:$D$1008,C971&amp;"",Books!$F$9:$F$1008,D971)&gt;=COUNTIFS($C$9:C971,C971&amp;"",$D$9:D971,D971),"Matched","Debit in bank, not in books"))))</f>
        <v/>
      </c>
    </row>
    <row r="972" customFormat="false" ht="15" hidden="false" customHeight="false" outlineLevel="0" collapsed="false">
      <c r="A972" s="17"/>
      <c r="B972" s="8"/>
      <c r="C972" s="8"/>
      <c r="D972" s="18"/>
      <c r="E972" s="18"/>
      <c r="F972" s="10" t="str">
        <f aca="false">IF(N(D972)+N(E972)=0,"",IF(C972="","No reference",IF(N(E972)&gt;0,IF(COUNTIFS(Books!$D$9:$D$1008,C972&amp;"",Books!$E$9:$E$1008,E972)&gt;=COUNTIFS($C$9:C972,C972&amp;"",$E$9:E972,E972),"Matched","Credit in bank, not in books"),IF(COUNTIFS(Books!$D$9:$D$1008,C972&amp;"",Books!$F$9:$F$1008,D972)&gt;=COUNTIFS($C$9:C972,C972&amp;"",$D$9:D972,D972),"Matched","Debit in bank, not in books"))))</f>
        <v/>
      </c>
    </row>
    <row r="973" customFormat="false" ht="15" hidden="false" customHeight="false" outlineLevel="0" collapsed="false">
      <c r="A973" s="17"/>
      <c r="B973" s="8"/>
      <c r="C973" s="8"/>
      <c r="D973" s="18"/>
      <c r="E973" s="18"/>
      <c r="F973" s="10" t="str">
        <f aca="false">IF(N(D973)+N(E973)=0,"",IF(C973="","No reference",IF(N(E973)&gt;0,IF(COUNTIFS(Books!$D$9:$D$1008,C973&amp;"",Books!$E$9:$E$1008,E973)&gt;=COUNTIFS($C$9:C973,C973&amp;"",$E$9:E973,E973),"Matched","Credit in bank, not in books"),IF(COUNTIFS(Books!$D$9:$D$1008,C973&amp;"",Books!$F$9:$F$1008,D973)&gt;=COUNTIFS($C$9:C973,C973&amp;"",$D$9:D973,D973),"Matched","Debit in bank, not in books"))))</f>
        <v/>
      </c>
    </row>
    <row r="974" customFormat="false" ht="15" hidden="false" customHeight="false" outlineLevel="0" collapsed="false">
      <c r="A974" s="17"/>
      <c r="B974" s="8"/>
      <c r="C974" s="8"/>
      <c r="D974" s="18"/>
      <c r="E974" s="18"/>
      <c r="F974" s="10" t="str">
        <f aca="false">IF(N(D974)+N(E974)=0,"",IF(C974="","No reference",IF(N(E974)&gt;0,IF(COUNTIFS(Books!$D$9:$D$1008,C974&amp;"",Books!$E$9:$E$1008,E974)&gt;=COUNTIFS($C$9:C974,C974&amp;"",$E$9:E974,E974),"Matched","Credit in bank, not in books"),IF(COUNTIFS(Books!$D$9:$D$1008,C974&amp;"",Books!$F$9:$F$1008,D974)&gt;=COUNTIFS($C$9:C974,C974&amp;"",$D$9:D974,D974),"Matched","Debit in bank, not in books"))))</f>
        <v/>
      </c>
    </row>
    <row r="975" customFormat="false" ht="15" hidden="false" customHeight="false" outlineLevel="0" collapsed="false">
      <c r="A975" s="17"/>
      <c r="B975" s="8"/>
      <c r="C975" s="8"/>
      <c r="D975" s="18"/>
      <c r="E975" s="18"/>
      <c r="F975" s="10" t="str">
        <f aca="false">IF(N(D975)+N(E975)=0,"",IF(C975="","No reference",IF(N(E975)&gt;0,IF(COUNTIFS(Books!$D$9:$D$1008,C975&amp;"",Books!$E$9:$E$1008,E975)&gt;=COUNTIFS($C$9:C975,C975&amp;"",$E$9:E975,E975),"Matched","Credit in bank, not in books"),IF(COUNTIFS(Books!$D$9:$D$1008,C975&amp;"",Books!$F$9:$F$1008,D975)&gt;=COUNTIFS($C$9:C975,C975&amp;"",$D$9:D975,D975),"Matched","Debit in bank, not in books"))))</f>
        <v/>
      </c>
    </row>
    <row r="976" customFormat="false" ht="15" hidden="false" customHeight="false" outlineLevel="0" collapsed="false">
      <c r="A976" s="17"/>
      <c r="B976" s="8"/>
      <c r="C976" s="8"/>
      <c r="D976" s="18"/>
      <c r="E976" s="18"/>
      <c r="F976" s="10" t="str">
        <f aca="false">IF(N(D976)+N(E976)=0,"",IF(C976="","No reference",IF(N(E976)&gt;0,IF(COUNTIFS(Books!$D$9:$D$1008,C976&amp;"",Books!$E$9:$E$1008,E976)&gt;=COUNTIFS($C$9:C976,C976&amp;"",$E$9:E976,E976),"Matched","Credit in bank, not in books"),IF(COUNTIFS(Books!$D$9:$D$1008,C976&amp;"",Books!$F$9:$F$1008,D976)&gt;=COUNTIFS($C$9:C976,C976&amp;"",$D$9:D976,D976),"Matched","Debit in bank, not in books"))))</f>
        <v/>
      </c>
    </row>
    <row r="977" customFormat="false" ht="15" hidden="false" customHeight="false" outlineLevel="0" collapsed="false">
      <c r="A977" s="17"/>
      <c r="B977" s="8"/>
      <c r="C977" s="8"/>
      <c r="D977" s="18"/>
      <c r="E977" s="18"/>
      <c r="F977" s="10" t="str">
        <f aca="false">IF(N(D977)+N(E977)=0,"",IF(C977="","No reference",IF(N(E977)&gt;0,IF(COUNTIFS(Books!$D$9:$D$1008,C977&amp;"",Books!$E$9:$E$1008,E977)&gt;=COUNTIFS($C$9:C977,C977&amp;"",$E$9:E977,E977),"Matched","Credit in bank, not in books"),IF(COUNTIFS(Books!$D$9:$D$1008,C977&amp;"",Books!$F$9:$F$1008,D977)&gt;=COUNTIFS($C$9:C977,C977&amp;"",$D$9:D977,D977),"Matched","Debit in bank, not in books"))))</f>
        <v/>
      </c>
    </row>
    <row r="978" customFormat="false" ht="15" hidden="false" customHeight="false" outlineLevel="0" collapsed="false">
      <c r="A978" s="17"/>
      <c r="B978" s="8"/>
      <c r="C978" s="8"/>
      <c r="D978" s="18"/>
      <c r="E978" s="18"/>
      <c r="F978" s="10" t="str">
        <f aca="false">IF(N(D978)+N(E978)=0,"",IF(C978="","No reference",IF(N(E978)&gt;0,IF(COUNTIFS(Books!$D$9:$D$1008,C978&amp;"",Books!$E$9:$E$1008,E978)&gt;=COUNTIFS($C$9:C978,C978&amp;"",$E$9:E978,E978),"Matched","Credit in bank, not in books"),IF(COUNTIFS(Books!$D$9:$D$1008,C978&amp;"",Books!$F$9:$F$1008,D978)&gt;=COUNTIFS($C$9:C978,C978&amp;"",$D$9:D978,D978),"Matched","Debit in bank, not in books"))))</f>
        <v/>
      </c>
    </row>
    <row r="979" customFormat="false" ht="15" hidden="false" customHeight="false" outlineLevel="0" collapsed="false">
      <c r="A979" s="17"/>
      <c r="B979" s="8"/>
      <c r="C979" s="8"/>
      <c r="D979" s="18"/>
      <c r="E979" s="18"/>
      <c r="F979" s="10" t="str">
        <f aca="false">IF(N(D979)+N(E979)=0,"",IF(C979="","No reference",IF(N(E979)&gt;0,IF(COUNTIFS(Books!$D$9:$D$1008,C979&amp;"",Books!$E$9:$E$1008,E979)&gt;=COUNTIFS($C$9:C979,C979&amp;"",$E$9:E979,E979),"Matched","Credit in bank, not in books"),IF(COUNTIFS(Books!$D$9:$D$1008,C979&amp;"",Books!$F$9:$F$1008,D979)&gt;=COUNTIFS($C$9:C979,C979&amp;"",$D$9:D979,D979),"Matched","Debit in bank, not in books"))))</f>
        <v/>
      </c>
    </row>
    <row r="980" customFormat="false" ht="15" hidden="false" customHeight="false" outlineLevel="0" collapsed="false">
      <c r="A980" s="17"/>
      <c r="B980" s="8"/>
      <c r="C980" s="8"/>
      <c r="D980" s="18"/>
      <c r="E980" s="18"/>
      <c r="F980" s="10" t="str">
        <f aca="false">IF(N(D980)+N(E980)=0,"",IF(C980="","No reference",IF(N(E980)&gt;0,IF(COUNTIFS(Books!$D$9:$D$1008,C980&amp;"",Books!$E$9:$E$1008,E980)&gt;=COUNTIFS($C$9:C980,C980&amp;"",$E$9:E980,E980),"Matched","Credit in bank, not in books"),IF(COUNTIFS(Books!$D$9:$D$1008,C980&amp;"",Books!$F$9:$F$1008,D980)&gt;=COUNTIFS($C$9:C980,C980&amp;"",$D$9:D980,D980),"Matched","Debit in bank, not in books"))))</f>
        <v/>
      </c>
    </row>
    <row r="981" customFormat="false" ht="15" hidden="false" customHeight="false" outlineLevel="0" collapsed="false">
      <c r="A981" s="17"/>
      <c r="B981" s="8"/>
      <c r="C981" s="8"/>
      <c r="D981" s="18"/>
      <c r="E981" s="18"/>
      <c r="F981" s="10" t="str">
        <f aca="false">IF(N(D981)+N(E981)=0,"",IF(C981="","No reference",IF(N(E981)&gt;0,IF(COUNTIFS(Books!$D$9:$D$1008,C981&amp;"",Books!$E$9:$E$1008,E981)&gt;=COUNTIFS($C$9:C981,C981&amp;"",$E$9:E981,E981),"Matched","Credit in bank, not in books"),IF(COUNTIFS(Books!$D$9:$D$1008,C981&amp;"",Books!$F$9:$F$1008,D981)&gt;=COUNTIFS($C$9:C981,C981&amp;"",$D$9:D981,D981),"Matched","Debit in bank, not in books"))))</f>
        <v/>
      </c>
    </row>
    <row r="982" customFormat="false" ht="15" hidden="false" customHeight="false" outlineLevel="0" collapsed="false">
      <c r="A982" s="17"/>
      <c r="B982" s="8"/>
      <c r="C982" s="8"/>
      <c r="D982" s="18"/>
      <c r="E982" s="18"/>
      <c r="F982" s="10" t="str">
        <f aca="false">IF(N(D982)+N(E982)=0,"",IF(C982="","No reference",IF(N(E982)&gt;0,IF(COUNTIFS(Books!$D$9:$D$1008,C982&amp;"",Books!$E$9:$E$1008,E982)&gt;=COUNTIFS($C$9:C982,C982&amp;"",$E$9:E982,E982),"Matched","Credit in bank, not in books"),IF(COUNTIFS(Books!$D$9:$D$1008,C982&amp;"",Books!$F$9:$F$1008,D982)&gt;=COUNTIFS($C$9:C982,C982&amp;"",$D$9:D982,D982),"Matched","Debit in bank, not in books"))))</f>
        <v/>
      </c>
    </row>
    <row r="983" customFormat="false" ht="15" hidden="false" customHeight="false" outlineLevel="0" collapsed="false">
      <c r="A983" s="17"/>
      <c r="B983" s="8"/>
      <c r="C983" s="8"/>
      <c r="D983" s="18"/>
      <c r="E983" s="18"/>
      <c r="F983" s="10" t="str">
        <f aca="false">IF(N(D983)+N(E983)=0,"",IF(C983="","No reference",IF(N(E983)&gt;0,IF(COUNTIFS(Books!$D$9:$D$1008,C983&amp;"",Books!$E$9:$E$1008,E983)&gt;=COUNTIFS($C$9:C983,C983&amp;"",$E$9:E983,E983),"Matched","Credit in bank, not in books"),IF(COUNTIFS(Books!$D$9:$D$1008,C983&amp;"",Books!$F$9:$F$1008,D983)&gt;=COUNTIFS($C$9:C983,C983&amp;"",$D$9:D983,D983),"Matched","Debit in bank, not in books"))))</f>
        <v/>
      </c>
    </row>
    <row r="984" customFormat="false" ht="15" hidden="false" customHeight="false" outlineLevel="0" collapsed="false">
      <c r="A984" s="17"/>
      <c r="B984" s="8"/>
      <c r="C984" s="8"/>
      <c r="D984" s="18"/>
      <c r="E984" s="18"/>
      <c r="F984" s="10" t="str">
        <f aca="false">IF(N(D984)+N(E984)=0,"",IF(C984="","No reference",IF(N(E984)&gt;0,IF(COUNTIFS(Books!$D$9:$D$1008,C984&amp;"",Books!$E$9:$E$1008,E984)&gt;=COUNTIFS($C$9:C984,C984&amp;"",$E$9:E984,E984),"Matched","Credit in bank, not in books"),IF(COUNTIFS(Books!$D$9:$D$1008,C984&amp;"",Books!$F$9:$F$1008,D984)&gt;=COUNTIFS($C$9:C984,C984&amp;"",$D$9:D984,D984),"Matched","Debit in bank, not in books"))))</f>
        <v/>
      </c>
    </row>
    <row r="985" customFormat="false" ht="15" hidden="false" customHeight="false" outlineLevel="0" collapsed="false">
      <c r="A985" s="17"/>
      <c r="B985" s="8"/>
      <c r="C985" s="8"/>
      <c r="D985" s="18"/>
      <c r="E985" s="18"/>
      <c r="F985" s="10" t="str">
        <f aca="false">IF(N(D985)+N(E985)=0,"",IF(C985="","No reference",IF(N(E985)&gt;0,IF(COUNTIFS(Books!$D$9:$D$1008,C985&amp;"",Books!$E$9:$E$1008,E985)&gt;=COUNTIFS($C$9:C985,C985&amp;"",$E$9:E985,E985),"Matched","Credit in bank, not in books"),IF(COUNTIFS(Books!$D$9:$D$1008,C985&amp;"",Books!$F$9:$F$1008,D985)&gt;=COUNTIFS($C$9:C985,C985&amp;"",$D$9:D985,D985),"Matched","Debit in bank, not in books"))))</f>
        <v/>
      </c>
    </row>
    <row r="986" customFormat="false" ht="15" hidden="false" customHeight="false" outlineLevel="0" collapsed="false">
      <c r="A986" s="17"/>
      <c r="B986" s="8"/>
      <c r="C986" s="8"/>
      <c r="D986" s="18"/>
      <c r="E986" s="18"/>
      <c r="F986" s="10" t="str">
        <f aca="false">IF(N(D986)+N(E986)=0,"",IF(C986="","No reference",IF(N(E986)&gt;0,IF(COUNTIFS(Books!$D$9:$D$1008,C986&amp;"",Books!$E$9:$E$1008,E986)&gt;=COUNTIFS($C$9:C986,C986&amp;"",$E$9:E986,E986),"Matched","Credit in bank, not in books"),IF(COUNTIFS(Books!$D$9:$D$1008,C986&amp;"",Books!$F$9:$F$1008,D986)&gt;=COUNTIFS($C$9:C986,C986&amp;"",$D$9:D986,D986),"Matched","Debit in bank, not in books"))))</f>
        <v/>
      </c>
    </row>
    <row r="987" customFormat="false" ht="15" hidden="false" customHeight="false" outlineLevel="0" collapsed="false">
      <c r="A987" s="17"/>
      <c r="B987" s="8"/>
      <c r="C987" s="8"/>
      <c r="D987" s="18"/>
      <c r="E987" s="18"/>
      <c r="F987" s="10" t="str">
        <f aca="false">IF(N(D987)+N(E987)=0,"",IF(C987="","No reference",IF(N(E987)&gt;0,IF(COUNTIFS(Books!$D$9:$D$1008,C987&amp;"",Books!$E$9:$E$1008,E987)&gt;=COUNTIFS($C$9:C987,C987&amp;"",$E$9:E987,E987),"Matched","Credit in bank, not in books"),IF(COUNTIFS(Books!$D$9:$D$1008,C987&amp;"",Books!$F$9:$F$1008,D987)&gt;=COUNTIFS($C$9:C987,C987&amp;"",$D$9:D987,D987),"Matched","Debit in bank, not in books"))))</f>
        <v/>
      </c>
    </row>
    <row r="988" customFormat="false" ht="15" hidden="false" customHeight="false" outlineLevel="0" collapsed="false">
      <c r="A988" s="17"/>
      <c r="B988" s="8"/>
      <c r="C988" s="8"/>
      <c r="D988" s="18"/>
      <c r="E988" s="18"/>
      <c r="F988" s="10" t="str">
        <f aca="false">IF(N(D988)+N(E988)=0,"",IF(C988="","No reference",IF(N(E988)&gt;0,IF(COUNTIFS(Books!$D$9:$D$1008,C988&amp;"",Books!$E$9:$E$1008,E988)&gt;=COUNTIFS($C$9:C988,C988&amp;"",$E$9:E988,E988),"Matched","Credit in bank, not in books"),IF(COUNTIFS(Books!$D$9:$D$1008,C988&amp;"",Books!$F$9:$F$1008,D988)&gt;=COUNTIFS($C$9:C988,C988&amp;"",$D$9:D988,D988),"Matched","Debit in bank, not in books"))))</f>
        <v/>
      </c>
    </row>
    <row r="989" customFormat="false" ht="15" hidden="false" customHeight="false" outlineLevel="0" collapsed="false">
      <c r="A989" s="17"/>
      <c r="B989" s="8"/>
      <c r="C989" s="8"/>
      <c r="D989" s="18"/>
      <c r="E989" s="18"/>
      <c r="F989" s="10" t="str">
        <f aca="false">IF(N(D989)+N(E989)=0,"",IF(C989="","No reference",IF(N(E989)&gt;0,IF(COUNTIFS(Books!$D$9:$D$1008,C989&amp;"",Books!$E$9:$E$1008,E989)&gt;=COUNTIFS($C$9:C989,C989&amp;"",$E$9:E989,E989),"Matched","Credit in bank, not in books"),IF(COUNTIFS(Books!$D$9:$D$1008,C989&amp;"",Books!$F$9:$F$1008,D989)&gt;=COUNTIFS($C$9:C989,C989&amp;"",$D$9:D989,D989),"Matched","Debit in bank, not in books"))))</f>
        <v/>
      </c>
    </row>
    <row r="990" customFormat="false" ht="15" hidden="false" customHeight="false" outlineLevel="0" collapsed="false">
      <c r="A990" s="17"/>
      <c r="B990" s="8"/>
      <c r="C990" s="8"/>
      <c r="D990" s="18"/>
      <c r="E990" s="18"/>
      <c r="F990" s="10" t="str">
        <f aca="false">IF(N(D990)+N(E990)=0,"",IF(C990="","No reference",IF(N(E990)&gt;0,IF(COUNTIFS(Books!$D$9:$D$1008,C990&amp;"",Books!$E$9:$E$1008,E990)&gt;=COUNTIFS($C$9:C990,C990&amp;"",$E$9:E990,E990),"Matched","Credit in bank, not in books"),IF(COUNTIFS(Books!$D$9:$D$1008,C990&amp;"",Books!$F$9:$F$1008,D990)&gt;=COUNTIFS($C$9:C990,C990&amp;"",$D$9:D990,D990),"Matched","Debit in bank, not in books"))))</f>
        <v/>
      </c>
    </row>
    <row r="991" customFormat="false" ht="15" hidden="false" customHeight="false" outlineLevel="0" collapsed="false">
      <c r="A991" s="17"/>
      <c r="B991" s="8"/>
      <c r="C991" s="8"/>
      <c r="D991" s="18"/>
      <c r="E991" s="18"/>
      <c r="F991" s="10" t="str">
        <f aca="false">IF(N(D991)+N(E991)=0,"",IF(C991="","No reference",IF(N(E991)&gt;0,IF(COUNTIFS(Books!$D$9:$D$1008,C991&amp;"",Books!$E$9:$E$1008,E991)&gt;=COUNTIFS($C$9:C991,C991&amp;"",$E$9:E991,E991),"Matched","Credit in bank, not in books"),IF(COUNTIFS(Books!$D$9:$D$1008,C991&amp;"",Books!$F$9:$F$1008,D991)&gt;=COUNTIFS($C$9:C991,C991&amp;"",$D$9:D991,D991),"Matched","Debit in bank, not in books"))))</f>
        <v/>
      </c>
    </row>
    <row r="992" customFormat="false" ht="15" hidden="false" customHeight="false" outlineLevel="0" collapsed="false">
      <c r="A992" s="17"/>
      <c r="B992" s="8"/>
      <c r="C992" s="8"/>
      <c r="D992" s="18"/>
      <c r="E992" s="18"/>
      <c r="F992" s="10" t="str">
        <f aca="false">IF(N(D992)+N(E992)=0,"",IF(C992="","No reference",IF(N(E992)&gt;0,IF(COUNTIFS(Books!$D$9:$D$1008,C992&amp;"",Books!$E$9:$E$1008,E992)&gt;=COUNTIFS($C$9:C992,C992&amp;"",$E$9:E992,E992),"Matched","Credit in bank, not in books"),IF(COUNTIFS(Books!$D$9:$D$1008,C992&amp;"",Books!$F$9:$F$1008,D992)&gt;=COUNTIFS($C$9:C992,C992&amp;"",$D$9:D992,D992),"Matched","Debit in bank, not in books"))))</f>
        <v/>
      </c>
    </row>
    <row r="993" customFormat="false" ht="15" hidden="false" customHeight="false" outlineLevel="0" collapsed="false">
      <c r="A993" s="17"/>
      <c r="B993" s="8"/>
      <c r="C993" s="8"/>
      <c r="D993" s="18"/>
      <c r="E993" s="18"/>
      <c r="F993" s="10" t="str">
        <f aca="false">IF(N(D993)+N(E993)=0,"",IF(C993="","No reference",IF(N(E993)&gt;0,IF(COUNTIFS(Books!$D$9:$D$1008,C993&amp;"",Books!$E$9:$E$1008,E993)&gt;=COUNTIFS($C$9:C993,C993&amp;"",$E$9:E993,E993),"Matched","Credit in bank, not in books"),IF(COUNTIFS(Books!$D$9:$D$1008,C993&amp;"",Books!$F$9:$F$1008,D993)&gt;=COUNTIFS($C$9:C993,C993&amp;"",$D$9:D993,D993),"Matched","Debit in bank, not in books"))))</f>
        <v/>
      </c>
    </row>
    <row r="994" customFormat="false" ht="15" hidden="false" customHeight="false" outlineLevel="0" collapsed="false">
      <c r="A994" s="17"/>
      <c r="B994" s="8"/>
      <c r="C994" s="8"/>
      <c r="D994" s="18"/>
      <c r="E994" s="18"/>
      <c r="F994" s="10" t="str">
        <f aca="false">IF(N(D994)+N(E994)=0,"",IF(C994="","No reference",IF(N(E994)&gt;0,IF(COUNTIFS(Books!$D$9:$D$1008,C994&amp;"",Books!$E$9:$E$1008,E994)&gt;=COUNTIFS($C$9:C994,C994&amp;"",$E$9:E994,E994),"Matched","Credit in bank, not in books"),IF(COUNTIFS(Books!$D$9:$D$1008,C994&amp;"",Books!$F$9:$F$1008,D994)&gt;=COUNTIFS($C$9:C994,C994&amp;"",$D$9:D994,D994),"Matched","Debit in bank, not in books"))))</f>
        <v/>
      </c>
    </row>
    <row r="995" customFormat="false" ht="15" hidden="false" customHeight="false" outlineLevel="0" collapsed="false">
      <c r="A995" s="17"/>
      <c r="B995" s="8"/>
      <c r="C995" s="8"/>
      <c r="D995" s="18"/>
      <c r="E995" s="18"/>
      <c r="F995" s="10" t="str">
        <f aca="false">IF(N(D995)+N(E995)=0,"",IF(C995="","No reference",IF(N(E995)&gt;0,IF(COUNTIFS(Books!$D$9:$D$1008,C995&amp;"",Books!$E$9:$E$1008,E995)&gt;=COUNTIFS($C$9:C995,C995&amp;"",$E$9:E995,E995),"Matched","Credit in bank, not in books"),IF(COUNTIFS(Books!$D$9:$D$1008,C995&amp;"",Books!$F$9:$F$1008,D995)&gt;=COUNTIFS($C$9:C995,C995&amp;"",$D$9:D995,D995),"Matched","Debit in bank, not in books"))))</f>
        <v/>
      </c>
    </row>
    <row r="996" customFormat="false" ht="15" hidden="false" customHeight="false" outlineLevel="0" collapsed="false">
      <c r="A996" s="17"/>
      <c r="B996" s="8"/>
      <c r="C996" s="8"/>
      <c r="D996" s="18"/>
      <c r="E996" s="18"/>
      <c r="F996" s="10" t="str">
        <f aca="false">IF(N(D996)+N(E996)=0,"",IF(C996="","No reference",IF(N(E996)&gt;0,IF(COUNTIFS(Books!$D$9:$D$1008,C996&amp;"",Books!$E$9:$E$1008,E996)&gt;=COUNTIFS($C$9:C996,C996&amp;"",$E$9:E996,E996),"Matched","Credit in bank, not in books"),IF(COUNTIFS(Books!$D$9:$D$1008,C996&amp;"",Books!$F$9:$F$1008,D996)&gt;=COUNTIFS($C$9:C996,C996&amp;"",$D$9:D996,D996),"Matched","Debit in bank, not in books"))))</f>
        <v/>
      </c>
    </row>
    <row r="997" customFormat="false" ht="15" hidden="false" customHeight="false" outlineLevel="0" collapsed="false">
      <c r="A997" s="17"/>
      <c r="B997" s="8"/>
      <c r="C997" s="8"/>
      <c r="D997" s="18"/>
      <c r="E997" s="18"/>
      <c r="F997" s="10" t="str">
        <f aca="false">IF(N(D997)+N(E997)=0,"",IF(C997="","No reference",IF(N(E997)&gt;0,IF(COUNTIFS(Books!$D$9:$D$1008,C997&amp;"",Books!$E$9:$E$1008,E997)&gt;=COUNTIFS($C$9:C997,C997&amp;"",$E$9:E997,E997),"Matched","Credit in bank, not in books"),IF(COUNTIFS(Books!$D$9:$D$1008,C997&amp;"",Books!$F$9:$F$1008,D997)&gt;=COUNTIFS($C$9:C997,C997&amp;"",$D$9:D997,D997),"Matched","Debit in bank, not in books"))))</f>
        <v/>
      </c>
    </row>
    <row r="998" customFormat="false" ht="15" hidden="false" customHeight="false" outlineLevel="0" collapsed="false">
      <c r="A998" s="17"/>
      <c r="B998" s="8"/>
      <c r="C998" s="8"/>
      <c r="D998" s="18"/>
      <c r="E998" s="18"/>
      <c r="F998" s="10" t="str">
        <f aca="false">IF(N(D998)+N(E998)=0,"",IF(C998="","No reference",IF(N(E998)&gt;0,IF(COUNTIFS(Books!$D$9:$D$1008,C998&amp;"",Books!$E$9:$E$1008,E998)&gt;=COUNTIFS($C$9:C998,C998&amp;"",$E$9:E998,E998),"Matched","Credit in bank, not in books"),IF(COUNTIFS(Books!$D$9:$D$1008,C998&amp;"",Books!$F$9:$F$1008,D998)&gt;=COUNTIFS($C$9:C998,C998&amp;"",$D$9:D998,D998),"Matched","Debit in bank, not in books"))))</f>
        <v/>
      </c>
    </row>
    <row r="999" customFormat="false" ht="15" hidden="false" customHeight="false" outlineLevel="0" collapsed="false">
      <c r="A999" s="17"/>
      <c r="B999" s="8"/>
      <c r="C999" s="8"/>
      <c r="D999" s="18"/>
      <c r="E999" s="18"/>
      <c r="F999" s="10" t="str">
        <f aca="false">IF(N(D999)+N(E999)=0,"",IF(C999="","No reference",IF(N(E999)&gt;0,IF(COUNTIFS(Books!$D$9:$D$1008,C999&amp;"",Books!$E$9:$E$1008,E999)&gt;=COUNTIFS($C$9:C999,C999&amp;"",$E$9:E999,E999),"Matched","Credit in bank, not in books"),IF(COUNTIFS(Books!$D$9:$D$1008,C999&amp;"",Books!$F$9:$F$1008,D999)&gt;=COUNTIFS($C$9:C999,C999&amp;"",$D$9:D999,D999),"Matched","Debit in bank, not in books"))))</f>
        <v/>
      </c>
    </row>
    <row r="1000" customFormat="false" ht="15" hidden="false" customHeight="false" outlineLevel="0" collapsed="false">
      <c r="A1000" s="17"/>
      <c r="B1000" s="8"/>
      <c r="C1000" s="8"/>
      <c r="D1000" s="18"/>
      <c r="E1000" s="18"/>
      <c r="F1000" s="10" t="str">
        <f aca="false">IF(N(D1000)+N(E1000)=0,"",IF(C1000="","No reference",IF(N(E1000)&gt;0,IF(COUNTIFS(Books!$D$9:$D$1008,C1000&amp;"",Books!$E$9:$E$1008,E1000)&gt;=COUNTIFS($C$9:C1000,C1000&amp;"",$E$9:E1000,E1000),"Matched","Credit in bank, not in books"),IF(COUNTIFS(Books!$D$9:$D$1008,C1000&amp;"",Books!$F$9:$F$1008,D1000)&gt;=COUNTIFS($C$9:C1000,C1000&amp;"",$D$9:D1000,D1000),"Matched","Debit in bank, not in books"))))</f>
        <v/>
      </c>
    </row>
    <row r="1001" customFormat="false" ht="15" hidden="false" customHeight="false" outlineLevel="0" collapsed="false">
      <c r="A1001" s="17"/>
      <c r="B1001" s="8"/>
      <c r="C1001" s="8"/>
      <c r="D1001" s="18"/>
      <c r="E1001" s="18"/>
      <c r="F1001" s="10" t="str">
        <f aca="false">IF(N(D1001)+N(E1001)=0,"",IF(C1001="","No reference",IF(N(E1001)&gt;0,IF(COUNTIFS(Books!$D$9:$D$1008,C1001&amp;"",Books!$E$9:$E$1008,E1001)&gt;=COUNTIFS($C$9:C1001,C1001&amp;"",$E$9:E1001,E1001),"Matched","Credit in bank, not in books"),IF(COUNTIFS(Books!$D$9:$D$1008,C1001&amp;"",Books!$F$9:$F$1008,D1001)&gt;=COUNTIFS($C$9:C1001,C1001&amp;"",$D$9:D1001,D1001),"Matched","Debit in bank, not in books"))))</f>
        <v/>
      </c>
    </row>
    <row r="1002" customFormat="false" ht="15" hidden="false" customHeight="false" outlineLevel="0" collapsed="false">
      <c r="A1002" s="17"/>
      <c r="B1002" s="8"/>
      <c r="C1002" s="8"/>
      <c r="D1002" s="18"/>
      <c r="E1002" s="18"/>
      <c r="F1002" s="10" t="str">
        <f aca="false">IF(N(D1002)+N(E1002)=0,"",IF(C1002="","No reference",IF(N(E1002)&gt;0,IF(COUNTIFS(Books!$D$9:$D$1008,C1002&amp;"",Books!$E$9:$E$1008,E1002)&gt;=COUNTIFS($C$9:C1002,C1002&amp;"",$E$9:E1002,E1002),"Matched","Credit in bank, not in books"),IF(COUNTIFS(Books!$D$9:$D$1008,C1002&amp;"",Books!$F$9:$F$1008,D1002)&gt;=COUNTIFS($C$9:C1002,C1002&amp;"",$D$9:D1002,D1002),"Matched","Debit in bank, not in books"))))</f>
        <v/>
      </c>
    </row>
    <row r="1003" customFormat="false" ht="15" hidden="false" customHeight="false" outlineLevel="0" collapsed="false">
      <c r="A1003" s="17"/>
      <c r="B1003" s="8"/>
      <c r="C1003" s="8"/>
      <c r="D1003" s="18"/>
      <c r="E1003" s="18"/>
      <c r="F1003" s="10" t="str">
        <f aca="false">IF(N(D1003)+N(E1003)=0,"",IF(C1003="","No reference",IF(N(E1003)&gt;0,IF(COUNTIFS(Books!$D$9:$D$1008,C1003&amp;"",Books!$E$9:$E$1008,E1003)&gt;=COUNTIFS($C$9:C1003,C1003&amp;"",$E$9:E1003,E1003),"Matched","Credit in bank, not in books"),IF(COUNTIFS(Books!$D$9:$D$1008,C1003&amp;"",Books!$F$9:$F$1008,D1003)&gt;=COUNTIFS($C$9:C1003,C1003&amp;"",$D$9:D1003,D1003),"Matched","Debit in bank, not in books"))))</f>
        <v/>
      </c>
    </row>
    <row r="1004" customFormat="false" ht="15" hidden="false" customHeight="false" outlineLevel="0" collapsed="false">
      <c r="A1004" s="17"/>
      <c r="B1004" s="8"/>
      <c r="C1004" s="8"/>
      <c r="D1004" s="18"/>
      <c r="E1004" s="18"/>
      <c r="F1004" s="10" t="str">
        <f aca="false">IF(N(D1004)+N(E1004)=0,"",IF(C1004="","No reference",IF(N(E1004)&gt;0,IF(COUNTIFS(Books!$D$9:$D$1008,C1004&amp;"",Books!$E$9:$E$1008,E1004)&gt;=COUNTIFS($C$9:C1004,C1004&amp;"",$E$9:E1004,E1004),"Matched","Credit in bank, not in books"),IF(COUNTIFS(Books!$D$9:$D$1008,C1004&amp;"",Books!$F$9:$F$1008,D1004)&gt;=COUNTIFS($C$9:C1004,C1004&amp;"",$D$9:D1004,D1004),"Matched","Debit in bank, not in books"))))</f>
        <v/>
      </c>
    </row>
    <row r="1005" customFormat="false" ht="15" hidden="false" customHeight="false" outlineLevel="0" collapsed="false">
      <c r="A1005" s="17"/>
      <c r="B1005" s="8"/>
      <c r="C1005" s="8"/>
      <c r="D1005" s="18"/>
      <c r="E1005" s="18"/>
      <c r="F1005" s="10" t="str">
        <f aca="false">IF(N(D1005)+N(E1005)=0,"",IF(C1005="","No reference",IF(N(E1005)&gt;0,IF(COUNTIFS(Books!$D$9:$D$1008,C1005&amp;"",Books!$E$9:$E$1008,E1005)&gt;=COUNTIFS($C$9:C1005,C1005&amp;"",$E$9:E1005,E1005),"Matched","Credit in bank, not in books"),IF(COUNTIFS(Books!$D$9:$D$1008,C1005&amp;"",Books!$F$9:$F$1008,D1005)&gt;=COUNTIFS($C$9:C1005,C1005&amp;"",$D$9:D1005,D1005),"Matched","Debit in bank, not in books"))))</f>
        <v/>
      </c>
    </row>
    <row r="1006" customFormat="false" ht="15" hidden="false" customHeight="false" outlineLevel="0" collapsed="false">
      <c r="A1006" s="17"/>
      <c r="B1006" s="8"/>
      <c r="C1006" s="8"/>
      <c r="D1006" s="18"/>
      <c r="E1006" s="18"/>
      <c r="F1006" s="10" t="str">
        <f aca="false">IF(N(D1006)+N(E1006)=0,"",IF(C1006="","No reference",IF(N(E1006)&gt;0,IF(COUNTIFS(Books!$D$9:$D$1008,C1006&amp;"",Books!$E$9:$E$1008,E1006)&gt;=COUNTIFS($C$9:C1006,C1006&amp;"",$E$9:E1006,E1006),"Matched","Credit in bank, not in books"),IF(COUNTIFS(Books!$D$9:$D$1008,C1006&amp;"",Books!$F$9:$F$1008,D1006)&gt;=COUNTIFS($C$9:C1006,C1006&amp;"",$D$9:D1006,D1006),"Matched","Debit in bank, not in books"))))</f>
        <v/>
      </c>
    </row>
    <row r="1007" customFormat="false" ht="15" hidden="false" customHeight="false" outlineLevel="0" collapsed="false">
      <c r="A1007" s="17"/>
      <c r="B1007" s="8"/>
      <c r="C1007" s="8"/>
      <c r="D1007" s="18"/>
      <c r="E1007" s="18"/>
      <c r="F1007" s="10" t="str">
        <f aca="false">IF(N(D1007)+N(E1007)=0,"",IF(C1007="","No reference",IF(N(E1007)&gt;0,IF(COUNTIFS(Books!$D$9:$D$1008,C1007&amp;"",Books!$E$9:$E$1008,E1007)&gt;=COUNTIFS($C$9:C1007,C1007&amp;"",$E$9:E1007,E1007),"Matched","Credit in bank, not in books"),IF(COUNTIFS(Books!$D$9:$D$1008,C1007&amp;"",Books!$F$9:$F$1008,D1007)&gt;=COUNTIFS($C$9:C1007,C1007&amp;"",$D$9:D1007,D1007),"Matched","Debit in bank, not in books"))))</f>
        <v/>
      </c>
    </row>
    <row r="1008" customFormat="false" ht="15" hidden="false" customHeight="false" outlineLevel="0" collapsed="false">
      <c r="A1008" s="17"/>
      <c r="B1008" s="8"/>
      <c r="C1008" s="8"/>
      <c r="D1008" s="18"/>
      <c r="E1008" s="18"/>
      <c r="F1008" s="10" t="str">
        <f aca="false">IF(N(D1008)+N(E1008)=0,"",IF(C1008="","No reference",IF(N(E1008)&gt;0,IF(COUNTIFS(Books!$D$9:$D$1008,C1008&amp;"",Books!$E$9:$E$1008,E1008)&gt;=COUNTIFS($C$9:C1008,C1008&amp;"",$E$9:E1008,E1008),"Matched","Credit in bank, not in books"),IF(COUNTIFS(Books!$D$9:$D$1008,C1008&amp;"",Books!$F$9:$F$1008,D1008)&gt;=COUNTIFS($C$9:C1008,C1008&amp;"",$D$9:D1008,D1008),"Matched","Debit in bank, not in books"))))</f>
        <v/>
      </c>
    </row>
    <row r="1010" customFormat="false" ht="15" hidden="false" customHeight="false" outlineLevel="0" collapsed="false">
      <c r="A1010" s="14" t="s">
        <v>91</v>
      </c>
      <c r="D1010" s="20" t="n">
        <f aca="false">SUM(D9:D1008)</f>
        <v>1052000</v>
      </c>
      <c r="E1010" s="20" t="n">
        <f aca="false">SUM(E9:E1008)</f>
        <v>2601500</v>
      </c>
    </row>
  </sheetData>
  <conditionalFormatting sqref="F9:F1008">
    <cfRule type="expression" priority="2" aboveAverage="0" equalAverage="0" bottom="0" percent="0" rank="0" text="" dxfId="0">
      <formula>AND(F9&lt;&gt;"",F9&lt;&gt;"Matched")</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2" min="2" style="0" width="3"/>
    <col collapsed="false" customWidth="true" hidden="false" outlineLevel="0" max="3" min="3" style="0" width="16"/>
  </cols>
  <sheetData>
    <row r="1" customFormat="false" ht="17.35" hidden="false" customHeight="false" outlineLevel="0" collapsed="false">
      <c r="A1" s="15" t="s">
        <v>109</v>
      </c>
    </row>
    <row r="2" customFormat="false" ht="15" hidden="false" customHeight="false" outlineLevel="0" collapsed="false">
      <c r="A2" s="16" t="s">
        <v>43</v>
      </c>
    </row>
    <row r="4" customFormat="false" ht="15" hidden="false" customHeight="false" outlineLevel="0" collapsed="false">
      <c r="A4" s="21" t="str">
        <f aca="false">"As at "&amp;TEXT(Inputs!C6,"dd-mmm-yyyy")&amp;"  |  "&amp;Inputs!C5</f>
        <v>As at 30-Sep-2026  |  Sample Bank - Current A/c XXXX1234</v>
      </c>
    </row>
    <row r="6" customFormat="false" ht="15" hidden="false" customHeight="false" outlineLevel="0" collapsed="false">
      <c r="A6" s="14" t="s">
        <v>110</v>
      </c>
      <c r="C6" s="20" t="n">
        <f aca="false">Inputs!C7+Books!E1010-Books!F1010</f>
        <v>3304500</v>
      </c>
    </row>
    <row r="7" customFormat="false" ht="15" hidden="false" customHeight="false" outlineLevel="0" collapsed="false">
      <c r="A7" s="9" t="s">
        <v>111</v>
      </c>
      <c r="C7" s="22" t="n">
        <f aca="false">SUMIFS(Books!$F$9:$F$1008,Books!$G$9:$G$1008,"Issued, not yet presented")</f>
        <v>665000</v>
      </c>
    </row>
    <row r="8" customFormat="false" ht="15" hidden="false" customHeight="false" outlineLevel="0" collapsed="false">
      <c r="A8" s="9" t="s">
        <v>112</v>
      </c>
      <c r="C8" s="22" t="n">
        <f aca="false">-SUMIFS(Books!$E$9:$E$1008,Books!$G$9:$G$1008,"Deposited, not yet credited")</f>
        <v>-0</v>
      </c>
    </row>
    <row r="9" customFormat="false" ht="15" hidden="false" customHeight="false" outlineLevel="0" collapsed="false">
      <c r="A9" s="9" t="s">
        <v>113</v>
      </c>
      <c r="C9" s="22" t="n">
        <f aca="false">SUMIFS(Bank!$E$9:$E$1008,Bank!$F$9:$F$1008,"Credit in bank, not in books")</f>
        <v>81500</v>
      </c>
    </row>
    <row r="10" customFormat="false" ht="15" hidden="false" customHeight="false" outlineLevel="0" collapsed="false">
      <c r="A10" s="9" t="s">
        <v>114</v>
      </c>
      <c r="C10" s="22" t="n">
        <f aca="false">-SUMIFS(Bank!$D$9:$D$1008,Bank!$F$9:$F$1008,"Debit in bank, not in books")</f>
        <v>-1500</v>
      </c>
    </row>
    <row r="11" customFormat="false" ht="15" hidden="false" customHeight="false" outlineLevel="0" collapsed="false">
      <c r="A11" s="9" t="s">
        <v>115</v>
      </c>
      <c r="C11" s="22" t="n">
        <f aca="false">SUMIFS(Books!$F$9:$F$1008,Books!$G$9:$G$1008,"Reference found - amount differs")-SUMIFS(Books!$E$9:$E$1008,Books!$G$9:$G$1008,"Reference found - amount differs")+SUMIFS(Books!$F$9:$F$1008,Books!$G$9:$G$1008,"No reference")-SUMIFS(Books!$E$9:$E$1008,Books!$G$9:$G$1008,"No reference")</f>
        <v>0</v>
      </c>
    </row>
    <row r="12" customFormat="false" ht="15" hidden="false" customHeight="false" outlineLevel="0" collapsed="false">
      <c r="A12" s="9" t="s">
        <v>116</v>
      </c>
      <c r="C12" s="22" t="n">
        <f aca="false">SUMIFS(Bank!$E$9:$E$1008,Bank!$F$9:$F$1008,"No reference")-SUMIFS(Bank!$D$9:$D$1008,Bank!$F$9:$F$1008,"No reference")</f>
        <v>0</v>
      </c>
    </row>
    <row r="13" customFormat="false" ht="15" hidden="false" customHeight="false" outlineLevel="0" collapsed="false">
      <c r="A13" s="14" t="s">
        <v>117</v>
      </c>
      <c r="C13" s="20" t="n">
        <f aca="false">SUM(C6:C12)</f>
        <v>4049500</v>
      </c>
    </row>
    <row r="14" customFormat="false" ht="15" hidden="false" customHeight="false" outlineLevel="0" collapsed="false">
      <c r="A14" s="9" t="s">
        <v>118</v>
      </c>
      <c r="C14" s="23" t="n">
        <f aca="false">Inputs!C9</f>
        <v>4049500</v>
      </c>
    </row>
    <row r="15" customFormat="false" ht="15" hidden="false" customHeight="false" outlineLevel="0" collapsed="false">
      <c r="A15" s="14" t="s">
        <v>119</v>
      </c>
      <c r="C15" s="20" t="n">
        <f aca="false">C13-C14</f>
        <v>0</v>
      </c>
    </row>
    <row r="18" customFormat="false" ht="15" hidden="false" customHeight="false" outlineLevel="0" collapsed="false">
      <c r="A18" s="4" t="s">
        <v>120</v>
      </c>
    </row>
    <row r="19" customFormat="false" ht="15" hidden="false" customHeight="false" outlineLevel="0" collapsed="false">
      <c r="A19" s="10" t="s">
        <v>121</v>
      </c>
      <c r="C19" s="24" t="str">
        <f aca="false">IF(ABS(C15)&lt;0.5,"OK","CHECK")</f>
        <v>OK</v>
      </c>
    </row>
    <row r="20" customFormat="false" ht="15" hidden="false" customHeight="false" outlineLevel="0" collapsed="false">
      <c r="A20" s="10" t="s">
        <v>122</v>
      </c>
      <c r="C20" s="24" t="str">
        <f aca="false">IF(ABS(Inputs!C9-(Inputs!C8+Bank!E1010-Bank!D1010))&lt;0.5,"OK","CHECK")</f>
        <v>OK</v>
      </c>
    </row>
    <row r="21" customFormat="false" ht="15" hidden="false" customHeight="false" outlineLevel="0" collapsed="false">
      <c r="A21" s="10" t="s">
        <v>123</v>
      </c>
      <c r="C21" s="24" t="str">
        <f aca="false">IF(COUNTIF(Books!G9:G1008,"Reference found - amount differs")+COUNTIF(Books!G9:G1008,"No reference")=0,"OK","CHECK")</f>
        <v>OK</v>
      </c>
    </row>
    <row r="22" customFormat="false" ht="15" hidden="false" customHeight="false" outlineLevel="0" collapsed="false">
      <c r="A22" s="10" t="s">
        <v>124</v>
      </c>
      <c r="C22" s="24" t="str">
        <f aca="false">IF(ABS(Inputs!C7-Inputs!C8)&lt;0.5,"OK","CHECK")</f>
        <v>OK</v>
      </c>
    </row>
    <row r="24" customFormat="false" ht="15" hidden="false" customHeight="false" outlineLevel="0" collapsed="false">
      <c r="A24" s="4" t="s">
        <v>125</v>
      </c>
    </row>
    <row r="25" customFormat="false" ht="15" hidden="false" customHeight="false" outlineLevel="0" collapsed="false">
      <c r="A25" s="9" t="s">
        <v>126</v>
      </c>
      <c r="C25" s="25" t="n">
        <f aca="false">COUNTIF(Books!G9:G1008,A25)</f>
        <v>2</v>
      </c>
    </row>
    <row r="26" customFormat="false" ht="15" hidden="false" customHeight="false" outlineLevel="0" collapsed="false">
      <c r="A26" s="9" t="s">
        <v>127</v>
      </c>
      <c r="C26" s="25" t="n">
        <f aca="false">COUNTIF(Books!G9:G1008,A26)</f>
        <v>0</v>
      </c>
    </row>
    <row r="27" customFormat="false" ht="15" hidden="false" customHeight="false" outlineLevel="0" collapsed="false">
      <c r="A27" s="9" t="s">
        <v>128</v>
      </c>
      <c r="C27" s="25" t="n">
        <f aca="false">COUNTIF(Bank!F9:F1008,A27)</f>
        <v>2</v>
      </c>
    </row>
    <row r="28" customFormat="false" ht="15" hidden="false" customHeight="false" outlineLevel="0" collapsed="false">
      <c r="A28" s="9" t="s">
        <v>129</v>
      </c>
      <c r="C28" s="25" t="n">
        <f aca="false">COUNTIF(Bank!F9:F1008,A28)</f>
        <v>1</v>
      </c>
    </row>
  </sheetData>
  <conditionalFormatting sqref="C19:C22">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2026-10-25T20:15:10Z</dcterms:created>
  <dc:creator>sachinnagpal.in</dc:creator>
  <dc:description/>
  <dc:language>en-US</dc:language>
  <cp:lastModifiedBy/>
  <dcterms:modified xsi:type="dcterms:W3CDTF">2026-10-25T20:15:10Z</dcterms:modified>
  <cp:revision>0</cp:revision>
  <dc:subject/>
  <dc:title>I-Bank-Reconciliation-Statement.xlsx</dc:title>
</cp:coreProperties>
</file>

<file path=docProps/custom.xml><?xml version="1.0" encoding="utf-8"?>
<Properties xmlns="http://schemas.openxmlformats.org/officeDocument/2006/custom-properties" xmlns:vt="http://schemas.openxmlformats.org/officeDocument/2006/docPropsVTypes"/>
</file>